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carranza.i\Documents\Indicadores\MIR\2024\1er trimestre\A4.1.5\"/>
    </mc:Choice>
  </mc:AlternateContent>
  <bookViews>
    <workbookView xWindow="0" yWindow="0" windowWidth="28800" windowHeight="12300" activeTab="3"/>
  </bookViews>
  <sheets>
    <sheet name="Índice" sheetId="5" r:id="rId1"/>
    <sheet name="Abreviatura" sheetId="2" r:id="rId2"/>
    <sheet name="Método_calculo" sheetId="4" r:id="rId3"/>
    <sheet name="Medio_verificación"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 l="1"/>
  <c r="D34" i="1"/>
  <c r="P31" i="1"/>
  <c r="O31" i="1"/>
  <c r="L31" i="1"/>
  <c r="N31" i="1"/>
  <c r="D33" i="1"/>
  <c r="H31" i="1"/>
  <c r="G31" i="1"/>
  <c r="D31" i="1"/>
  <c r="E31" i="1"/>
  <c r="F31" i="1"/>
  <c r="L10" i="1" l="1"/>
  <c r="C32" i="1" l="1"/>
  <c r="C36" i="1" s="1"/>
</calcChain>
</file>

<file path=xl/sharedStrings.xml><?xml version="1.0" encoding="utf-8"?>
<sst xmlns="http://schemas.openxmlformats.org/spreadsheetml/2006/main" count="219" uniqueCount="100">
  <si>
    <t>Pestaña</t>
  </si>
  <si>
    <t>Abreviaturas</t>
  </si>
  <si>
    <t>Listado de abreviaturas utilizadas en la formulación y cuadro de datos</t>
  </si>
  <si>
    <t>Método_calculo</t>
  </si>
  <si>
    <t>Muestra el método de calculo del indicador paso por paso</t>
  </si>
  <si>
    <t>Muestra los datos utilizados para el calculo del indicador</t>
  </si>
  <si>
    <t>Abreviatura</t>
  </si>
  <si>
    <t>Significado</t>
  </si>
  <si>
    <t>VVC</t>
  </si>
  <si>
    <t>Verificaciones a vehículos comerciales</t>
  </si>
  <si>
    <t>VVT</t>
  </si>
  <si>
    <t>Verificaciones a vehículos turísticos</t>
  </si>
  <si>
    <t>PVIF</t>
  </si>
  <si>
    <t>Punto de Verificiación e Inspección Federal</t>
  </si>
  <si>
    <t>TEA</t>
  </si>
  <si>
    <t>Método de calculo del porcentaje de participación del personal Tercero Especialista Autorizado (TEA IICA), en las actividades de verificación en materia de movilización nacional en los PVIF</t>
  </si>
  <si>
    <t>El calculo de la participación del personal TEA IICA en las actividades en materia de movilización nacional se divide en dos, esto debido a que se llevan a cabo dos tipos de verificación, las cuales son: verificaciones a vehículos comerciales y verificaciones a vehículos turísticos (pasaje y particulares)</t>
  </si>
  <si>
    <t>Método de obtención:</t>
  </si>
  <si>
    <t>Forma matemática:</t>
  </si>
  <si>
    <t>hasta</t>
  </si>
  <si>
    <t>Donde n es el número de PVIF que cuentan con personal TEA</t>
  </si>
  <si>
    <t>b) Obtención del factor de ponderación en un PVIF</t>
  </si>
  <si>
    <t>Dirección General de Inspección Fitozoosanitaria (DGIF)</t>
  </si>
  <si>
    <t>Estado</t>
  </si>
  <si>
    <t>VTEA</t>
  </si>
  <si>
    <t>VPVIF</t>
  </si>
  <si>
    <t>PS VVC</t>
  </si>
  <si>
    <t>PON VVC</t>
  </si>
  <si>
    <t>PP VVC</t>
  </si>
  <si>
    <t>PS VVT</t>
  </si>
  <si>
    <t>PON VVT</t>
  </si>
  <si>
    <t>PP VVT</t>
  </si>
  <si>
    <t>Altamira</t>
  </si>
  <si>
    <t>Tamaulipas</t>
  </si>
  <si>
    <t>CAITF Catazajá</t>
  </si>
  <si>
    <t>Chiapas</t>
  </si>
  <si>
    <t/>
  </si>
  <si>
    <t>CAITF Huixtla</t>
  </si>
  <si>
    <t>CAITF Trinitaria</t>
  </si>
  <si>
    <t>Cosamaloapan</t>
  </si>
  <si>
    <t>Veracruz</t>
  </si>
  <si>
    <t>El Tepetate</t>
  </si>
  <si>
    <t>Nuevo León</t>
  </si>
  <si>
    <t>La Concha II</t>
  </si>
  <si>
    <t>Sinaloa</t>
  </si>
  <si>
    <t>La Concha</t>
  </si>
  <si>
    <t>Las Tamacuas</t>
  </si>
  <si>
    <t>Guerrero</t>
  </si>
  <si>
    <t>Maravatio</t>
  </si>
  <si>
    <t>Michoacán</t>
  </si>
  <si>
    <t>Nuevo Campechito</t>
  </si>
  <si>
    <t>Campeche</t>
  </si>
  <si>
    <t>Paraíso</t>
  </si>
  <si>
    <t>PMSE La Coma</t>
  </si>
  <si>
    <t>Santa Adelaida</t>
  </si>
  <si>
    <t>Santa Clara</t>
  </si>
  <si>
    <t>Durango</t>
  </si>
  <si>
    <t>Tanque Escondido</t>
  </si>
  <si>
    <t>Coahuila</t>
  </si>
  <si>
    <t>Tonalá</t>
  </si>
  <si>
    <t>Tabasco</t>
  </si>
  <si>
    <t>Tula</t>
  </si>
  <si>
    <t>Vicente Guerrero</t>
  </si>
  <si>
    <t>Tipo de inspección</t>
  </si>
  <si>
    <t>PTEA AMN</t>
  </si>
  <si>
    <t>Información que contiene</t>
  </si>
  <si>
    <t>Índice</t>
  </si>
  <si>
    <t>Verificaciones totales realizadas en el PVIF</t>
  </si>
  <si>
    <t>PS</t>
  </si>
  <si>
    <t>Ponderador del PVIF en verificaciones a vehículos comerciales</t>
  </si>
  <si>
    <t>Ponderador del PVIF en verificaciones a vehículos turísticos</t>
  </si>
  <si>
    <t>PPVT AMN</t>
  </si>
  <si>
    <t>PPVC AMN</t>
  </si>
  <si>
    <t>Medio_verificación</t>
  </si>
  <si>
    <t>Dirección de Verificación de Procesoso en Movilización Nacional (DVPMN)</t>
  </si>
  <si>
    <t>Cuadro resumen de la participación del personal TEA IICA en los PVIF y de los factores de ponderación en los PVIF</t>
  </si>
  <si>
    <t>Técnico Especialista Autorizado IICA</t>
  </si>
  <si>
    <t>Verificaciones realizadas por el personal TEA IICA</t>
  </si>
  <si>
    <t>Participación simple del personal TEA IICA</t>
  </si>
  <si>
    <t>Participación ponderada del personal TEA IICA en el PVIF (vechículos comerciales)</t>
  </si>
  <si>
    <t>Participación ponderada del personal TEA IICA en el PVIF (vechículos turísticos)</t>
  </si>
  <si>
    <t>Participación del personal TEA IICA en actividades de verificación a vehículos comerciales en materia de movilización nacional</t>
  </si>
  <si>
    <t>Participación del personal TEA IICA en actividades de verificación a vehículos turísticos en materia de movilización nacional</t>
  </si>
  <si>
    <t>Participación del personal TEA IICA en actividades de verificación en materia de movilización nacional en los PVIF</t>
  </si>
  <si>
    <t>1. Cálculo de la participación del personal TEA IICA en actividades de verificación a vehículos comerciales en materia de movilización nacional</t>
  </si>
  <si>
    <t>a) Obtención de la participación simple del personal TEA IICA en un PVIF</t>
  </si>
  <si>
    <t>c) Obtención de la participación ponderada del personal TEA IICA en un PVIF</t>
  </si>
  <si>
    <t>d) Obtención de la participación del personal TEA IICA en actividades de verificación a vehículos comerciales en materia de movilización nacional</t>
  </si>
  <si>
    <t>Se obtiene dividiendo el número de verificaciones realizadas por el personal TEA IICA a vehículos comerciales, entre el número total de verificaciones realizadas a vehículos comerciales en el PVIF durante el período calculado, esto se hace para en cada uno de los PVIF que actualmente cuentan con personal TEA IICA.</t>
  </si>
  <si>
    <t>Se obtiene dividiendo el número total de verificaciones a vehículos comerciales realizadas por el personal TEA IICA en el PVIF entre el número total de verificaciones a vehículos comerciales realizadas por el personal TEA IICA en todos los PVIF durante el período calculado, esto se hace para en cada uno de los PVIF que actualmente cuentan con personal TEA IICA.</t>
  </si>
  <si>
    <t>Se obtiene multiplicando la participación simple del personal TEA IICA en un PVIF por el factor de ponderación del PVIF durante el período calculado, esto se hace para en cada uno de los PVIF que actualmente cuentan con personal TEA IICA.</t>
  </si>
  <si>
    <t>Se obtiene sumando todos los valores obtenidos de la participación ponderada del personal TEA IICA en cada PVIF durante el período calculado.</t>
  </si>
  <si>
    <t>Donde n es el número de PVIF que cuentan con personal TEA IICA</t>
  </si>
  <si>
    <t>2. Cálculo de la participación del personal TEA IICA en actividades de verificación a vehículos turísticos en materia de movilización nacional</t>
  </si>
  <si>
    <t>Se obtiene dividiendo el número de verificaciones realizadas por el personal TEA IICA a vehículos turísticos, entre el número total de verificaciones realizadas a vehículos turísticos en el PVIF durante el período calculado, esto se hace para en cada uno de los PVIF que actualmente cuentan con personal TEA IICA.</t>
  </si>
  <si>
    <t>Se obtiene dividiendo el número total de verificaciones a vehículos turísticos realizadas por el personal TEA IICA en el PVIF entre el número total de verificaciones a vehículos turísticos realizadas por el personal TEA IICA en todos los PVIF durante el período calculado, esto se hace para en cada uno de los PVIF que actualmente cuentan con personal TEA IICA.</t>
  </si>
  <si>
    <t>d) Obtención de la participación del personal TEA IICA en actividades de verificación a vehículos turísticos en materia de movilización nacional</t>
  </si>
  <si>
    <t>3. Cálculo de la participación del personal TEA IICA en actividades de verificación en materia de movilización nacional en los PVIF</t>
  </si>
  <si>
    <t>Se obtiene sumando la participación del personal TEA IICA en actividades de verificación a vehículos comerciales con la participación del personal TEA IICA en actividades de verificación a vehículos turísticos en materia de movilización nacional, posteriormente se divide entre dos y se multiplica por 100.</t>
  </si>
  <si>
    <t>Primer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</si>
</sst>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Fuente: Bases de datos de inspección en materia de movilización nacional, &quot;0"/>
    <numFmt numFmtId="165" formatCode="0.0"/>
    <numFmt numFmtId="166" formatCode="0.000"/>
    <numFmt numFmtId="167" formatCode="&quot;Información correspondiente al primer trimeste del &quot;0"/>
  </numFmts>
  <fonts count="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theme="0"/>
      <name val="Arial"/>
      <family val="2"/>
    </font>
    <font>
      <b/>
      <sz val="11"/>
      <color theme="0"/>
      <name val="Arial"/>
      <family val="2"/>
    </font>
    <font>
      <b/>
      <sz val="10"/>
      <color theme="0"/>
      <name val="Arial"/>
      <family val="2"/>
    </font>
  </fonts>
  <fills count="4">
    <fill>
      <patternFill patternType="none"/>
    </fill>
    <fill>
      <patternFill patternType="gray125"/>
    </fill>
    <fill>
      <patternFill patternType="solid">
        <fgColor rgb="FF9D2449"/>
        <bgColor indexed="64"/>
      </patternFill>
    </fill>
    <fill>
      <patternFill patternType="solid">
        <fgColor rgb="FFBC945A"/>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2" fillId="2" borderId="0" xfId="0" applyFont="1" applyFill="1"/>
    <xf numFmtId="0" fontId="2" fillId="0" borderId="0" xfId="0" applyFont="1"/>
    <xf numFmtId="0" fontId="2" fillId="3" borderId="0" xfId="0" applyFont="1" applyFill="1"/>
    <xf numFmtId="0" fontId="3" fillId="2" borderId="0" xfId="0" applyFont="1" applyFill="1"/>
    <xf numFmtId="0" fontId="3" fillId="0" borderId="0" xfId="0" applyFont="1"/>
    <xf numFmtId="0" fontId="3" fillId="3" borderId="0" xfId="0" applyFont="1" applyFill="1"/>
    <xf numFmtId="0" fontId="4" fillId="0" borderId="17" xfId="0" applyFont="1" applyBorder="1" applyAlignment="1">
      <alignment horizontal="left" vertical="center"/>
    </xf>
    <xf numFmtId="0" fontId="4" fillId="0" borderId="21" xfId="0" applyFont="1" applyBorder="1" applyAlignment="1">
      <alignment horizontal="left" vertical="center"/>
    </xf>
    <xf numFmtId="0" fontId="4" fillId="0" borderId="12" xfId="0" applyFont="1" applyBorder="1" applyAlignment="1">
      <alignment horizontal="left"/>
    </xf>
    <xf numFmtId="0" fontId="5" fillId="3" borderId="0" xfId="0" applyFont="1" applyFill="1" applyAlignment="1">
      <alignment horizontal="right"/>
    </xf>
    <xf numFmtId="0" fontId="0" fillId="0" borderId="32" xfId="0" applyBorder="1"/>
    <xf numFmtId="0" fontId="0" fillId="0" borderId="33" xfId="0" applyBorder="1"/>
    <xf numFmtId="0" fontId="0" fillId="0" borderId="34" xfId="0" applyBorder="1"/>
    <xf numFmtId="0" fontId="0" fillId="0" borderId="35" xfId="0" applyBorder="1"/>
    <xf numFmtId="0" fontId="1" fillId="0" borderId="31" xfId="0" applyFont="1" applyBorder="1" applyAlignment="1">
      <alignment horizontal="center"/>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xf numFmtId="0" fontId="2" fillId="0" borderId="11" xfId="0" applyFont="1" applyBorder="1"/>
    <xf numFmtId="3" fontId="2" fillId="0" borderId="12" xfId="0" applyNumberFormat="1" applyFont="1" applyBorder="1"/>
    <xf numFmtId="3" fontId="2" fillId="0" borderId="13" xfId="0" applyNumberFormat="1" applyFont="1" applyBorder="1"/>
    <xf numFmtId="166" fontId="2" fillId="0" borderId="13" xfId="0" applyNumberFormat="1" applyFont="1" applyBorder="1"/>
    <xf numFmtId="166" fontId="2" fillId="0" borderId="14" xfId="0" applyNumberFormat="1" applyFont="1" applyBorder="1"/>
    <xf numFmtId="3" fontId="2" fillId="0" borderId="10" xfId="0" applyNumberFormat="1" applyFont="1" applyBorder="1"/>
    <xf numFmtId="3" fontId="2" fillId="0" borderId="15" xfId="0" applyNumberFormat="1" applyFont="1" applyBorder="1"/>
    <xf numFmtId="166" fontId="2" fillId="0" borderId="15" xfId="0" applyNumberFormat="1" applyFont="1" applyBorder="1"/>
    <xf numFmtId="166" fontId="2" fillId="0" borderId="16" xfId="0" applyNumberFormat="1" applyFont="1" applyBorder="1"/>
    <xf numFmtId="0" fontId="2" fillId="0" borderId="17" xfId="0" applyFont="1" applyBorder="1"/>
    <xf numFmtId="0" fontId="2" fillId="0" borderId="18" xfId="0" applyFont="1" applyBorder="1"/>
    <xf numFmtId="166" fontId="2" fillId="0" borderId="19" xfId="0" applyNumberFormat="1" applyFont="1" applyBorder="1"/>
    <xf numFmtId="166" fontId="2" fillId="0" borderId="20" xfId="0" applyNumberFormat="1" applyFont="1" applyBorder="1"/>
    <xf numFmtId="3" fontId="2" fillId="0" borderId="17" xfId="0" applyNumberFormat="1" applyFont="1" applyBorder="1"/>
    <xf numFmtId="3" fontId="2" fillId="0" borderId="19" xfId="0" applyNumberFormat="1"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6" fontId="2" fillId="0" borderId="25" xfId="0" applyNumberFormat="1" applyFont="1" applyBorder="1"/>
    <xf numFmtId="166" fontId="2" fillId="0" borderId="26" xfId="0" applyNumberFormat="1" applyFont="1" applyBorder="1"/>
    <xf numFmtId="3" fontId="2" fillId="0" borderId="21" xfId="0" applyNumberFormat="1" applyFont="1" applyBorder="1"/>
    <xf numFmtId="3" fontId="2" fillId="0" borderId="25" xfId="0" applyNumberFormat="1" applyFont="1" applyBorder="1"/>
    <xf numFmtId="0" fontId="2" fillId="0" borderId="27" xfId="0" applyFont="1" applyBorder="1" applyAlignment="1">
      <alignment horizontal="left" vertical="center"/>
    </xf>
    <xf numFmtId="0" fontId="2" fillId="0" borderId="29" xfId="0" applyFont="1" applyBorder="1" applyAlignment="1">
      <alignment horizontal="left" vertical="center"/>
    </xf>
    <xf numFmtId="2" fontId="2" fillId="0" borderId="30" xfId="0" applyNumberFormat="1" applyFont="1" applyBorder="1" applyAlignment="1">
      <alignment horizontal="center" vertical="center"/>
    </xf>
    <xf numFmtId="165" fontId="2" fillId="0" borderId="0" xfId="0" applyNumberFormat="1" applyFont="1"/>
    <xf numFmtId="2" fontId="2" fillId="0" borderId="29" xfId="0" applyNumberFormat="1" applyFont="1" applyBorder="1" applyAlignment="1">
      <alignment horizontal="center" vertical="center"/>
    </xf>
    <xf numFmtId="0" fontId="2" fillId="0" borderId="0" xfId="0" applyFont="1" applyAlignment="1">
      <alignment horizontal="left" vertical="center"/>
    </xf>
    <xf numFmtId="0" fontId="2" fillId="0" borderId="31" xfId="0" applyFont="1" applyBorder="1" applyAlignment="1">
      <alignment horizontal="left" vertical="center"/>
    </xf>
    <xf numFmtId="2" fontId="2" fillId="0" borderId="28"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5" fillId="3" borderId="0" xfId="0" applyFont="1" applyFill="1" applyAlignment="1">
      <alignment horizontal="right"/>
    </xf>
    <xf numFmtId="0" fontId="4" fillId="0" borderId="13" xfId="0" applyFont="1" applyBorder="1" applyAlignment="1">
      <alignment horizontal="center"/>
    </xf>
    <xf numFmtId="0" fontId="4" fillId="0" borderId="14" xfId="0" applyFont="1" applyBorder="1" applyAlignment="1">
      <alignment horizontal="center"/>
    </xf>
    <xf numFmtId="0" fontId="0" fillId="0" borderId="21" xfId="0" applyBorder="1" applyAlignment="1">
      <alignment horizontal="justify"/>
    </xf>
    <xf numFmtId="0" fontId="0" fillId="0" borderId="25" xfId="0" applyBorder="1" applyAlignment="1">
      <alignment horizontal="justify"/>
    </xf>
    <xf numFmtId="0" fontId="0" fillId="0" borderId="26" xfId="0" applyBorder="1" applyAlignment="1">
      <alignment horizontal="justify"/>
    </xf>
    <xf numFmtId="0" fontId="5" fillId="3" borderId="0" xfId="0" applyFont="1" applyFill="1" applyAlignment="1">
      <alignment horizontal="center"/>
    </xf>
    <xf numFmtId="0" fontId="0" fillId="0" borderId="17" xfId="0" applyBorder="1" applyAlignment="1">
      <alignment horizontal="justify"/>
    </xf>
    <xf numFmtId="0" fontId="0" fillId="0" borderId="19" xfId="0" applyBorder="1" applyAlignment="1">
      <alignment horizontal="justify"/>
    </xf>
    <xf numFmtId="0" fontId="0" fillId="0" borderId="20" xfId="0" applyBorder="1" applyAlignment="1">
      <alignment horizontal="justify"/>
    </xf>
    <xf numFmtId="0" fontId="0" fillId="0" borderId="17" xfId="0" applyBorder="1" applyAlignment="1">
      <alignment horizontal="justify" vertical="center"/>
    </xf>
    <xf numFmtId="0" fontId="0" fillId="0" borderId="19" xfId="0" applyBorder="1" applyAlignment="1">
      <alignment horizontal="justify" vertical="center"/>
    </xf>
    <xf numFmtId="0" fontId="0" fillId="0" borderId="20" xfId="0" applyBorder="1" applyAlignment="1">
      <alignment horizontal="justify" vertic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applyAlignment="1">
      <alignment horizontal="justify"/>
    </xf>
    <xf numFmtId="0" fontId="0" fillId="0" borderId="15" xfId="0" applyBorder="1" applyAlignment="1">
      <alignment horizontal="justify"/>
    </xf>
    <xf numFmtId="0" fontId="0" fillId="0" borderId="16" xfId="0" applyBorder="1" applyAlignment="1">
      <alignment horizontal="justify"/>
    </xf>
    <xf numFmtId="0" fontId="7" fillId="3" borderId="0" xfId="0" applyFont="1" applyFill="1" applyAlignment="1">
      <alignment horizontal="center"/>
    </xf>
    <xf numFmtId="0" fontId="1" fillId="0" borderId="0" xfId="0" applyFont="1" applyAlignment="1">
      <alignment horizontal="left" vertical="center"/>
    </xf>
    <xf numFmtId="0" fontId="0" fillId="0" borderId="0" xfId="0" applyAlignment="1">
      <alignment horizontal="justify" vertical="center" wrapText="1"/>
    </xf>
    <xf numFmtId="0" fontId="0" fillId="0" borderId="0" xfId="0" applyAlignment="1">
      <alignment horizontal="left" vertical="center"/>
    </xf>
    <xf numFmtId="0" fontId="1" fillId="0" borderId="0" xfId="0" applyFont="1" applyAlignment="1">
      <alignment horizontal="left" indent="2"/>
    </xf>
    <xf numFmtId="0" fontId="0" fillId="0" borderId="0" xfId="0" applyAlignment="1">
      <alignment horizontal="center" vertical="center"/>
    </xf>
    <xf numFmtId="0" fontId="1" fillId="0" borderId="0" xfId="0" applyFont="1" applyAlignment="1">
      <alignment horizontal="left" vertical="center" indent="2"/>
    </xf>
    <xf numFmtId="167" fontId="6" fillId="3" borderId="0" xfId="0" applyNumberFormat="1" applyFont="1" applyFill="1" applyAlignment="1">
      <alignment horizontal="right" vertical="center"/>
    </xf>
    <xf numFmtId="0" fontId="6" fillId="3" borderId="0" xfId="0" applyFont="1" applyFill="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164" fontId="6" fillId="3" borderId="0" xfId="0" applyNumberFormat="1" applyFont="1" applyFill="1" applyAlignment="1">
      <alignment horizontal="right" vertical="center"/>
    </xf>
    <xf numFmtId="166" fontId="2" fillId="0" borderId="0" xfId="0" applyNumberFormat="1" applyFont="1" applyAlignment="1">
      <alignment horizontal="left"/>
    </xf>
    <xf numFmtId="2" fontId="2" fillId="0" borderId="0" xfId="0" applyNumberFormat="1" applyFont="1"/>
    <xf numFmtId="3" fontId="2" fillId="0" borderId="0" xfId="0" applyNumberFormat="1" applyFont="1"/>
    <xf numFmtId="166"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8</xdr:col>
      <xdr:colOff>438149</xdr:colOff>
      <xdr:row>3</xdr:row>
      <xdr:rowOff>90221</xdr:rowOff>
    </xdr:to>
    <xdr:pic>
      <xdr:nvPicPr>
        <xdr:cNvPr id="5" name="Imagen 4">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0" y="57150"/>
          <a:ext cx="6591299" cy="604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95250</xdr:rowOff>
    </xdr:from>
    <xdr:to>
      <xdr:col>10</xdr:col>
      <xdr:colOff>647699</xdr:colOff>
      <xdr:row>3</xdr:row>
      <xdr:rowOff>128321</xdr:rowOff>
    </xdr:to>
    <xdr:pic>
      <xdr:nvPicPr>
        <xdr:cNvPr id="3" name="Imagen 2">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247775" y="95250"/>
          <a:ext cx="6591299" cy="633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228600</xdr:colOff>
      <xdr:row>16</xdr:row>
      <xdr:rowOff>23812</xdr:rowOff>
    </xdr:from>
    <xdr:ext cx="1959767" cy="349070"/>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609725" y="2309812"/>
              <a:ext cx="1959767"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1=</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1</m:t>
                            </m:r>
                          </m:sub>
                        </m:sSub>
                      </m:den>
                    </m:f>
                  </m:oMath>
                </m:oMathPara>
              </a14:m>
              <a:endParaRPr lang="es-MX" sz="1100"/>
            </a:p>
          </xdr:txBody>
        </xdr:sp>
      </mc:Choice>
      <mc:Fallback xmlns="">
        <xdr:sp macro="" textlink="">
          <xdr:nvSpPr>
            <xdr:cNvPr id="2" name="CuadroTexto 1"/>
            <xdr:cNvSpPr txBox="1"/>
          </xdr:nvSpPr>
          <xdr:spPr>
            <a:xfrm>
              <a:off x="1609725" y="2309812"/>
              <a:ext cx="1959767"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𝑃𝑆 𝑉𝑉𝐶〗_(1=)  (𝑉𝑉𝐶 𝑇𝐸𝐴 𝑒𝑛 𝑒𝑙 〖𝑃𝑉𝐼𝐹〗_1  )/(</a:t>
              </a:r>
              <a:r>
                <a:rPr lang="es-MX" sz="1100" b="0" i="0">
                  <a:solidFill>
                    <a:schemeClr val="tx1"/>
                  </a:solidFill>
                  <a:effectLst/>
                  <a:latin typeface="Cambria Math" panose="02040503050406030204" pitchFamily="18" charset="0"/>
                  <a:ea typeface="+mn-ea"/>
                  <a:cs typeface="+mn-cs"/>
                </a:rPr>
                <a:t>𝑉𝑉𝐶 𝑒𝑛 𝑒𝑙 〖𝑃𝑉𝐼𝐹〗_1 )</a:t>
              </a:r>
              <a:endParaRPr lang="es-MX" sz="1100"/>
            </a:p>
          </xdr:txBody>
        </xdr:sp>
      </mc:Fallback>
    </mc:AlternateContent>
    <xdr:clientData/>
  </xdr:oneCellAnchor>
  <xdr:oneCellAnchor>
    <xdr:from>
      <xdr:col>5</xdr:col>
      <xdr:colOff>85725</xdr:colOff>
      <xdr:row>16</xdr:row>
      <xdr:rowOff>19050</xdr:rowOff>
    </xdr:from>
    <xdr:ext cx="2080313" cy="34996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514850" y="2305050"/>
              <a:ext cx="2080313"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 </m:t>
                        </m:r>
                        <m:r>
                          <a:rPr lang="es-MX" sz="1100" b="0" i="1">
                            <a:latin typeface="Cambria Math" panose="02040503050406030204" pitchFamily="18" charset="0"/>
                          </a:rPr>
                          <m:t>𝑛</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𝑛</m:t>
                            </m:r>
                          </m:sub>
                        </m:sSub>
                      </m:den>
                    </m:f>
                  </m:oMath>
                </m:oMathPara>
              </a14:m>
              <a:endParaRPr lang="es-MX" sz="1100"/>
            </a:p>
          </xdr:txBody>
        </xdr:sp>
      </mc:Choice>
      <mc:Fallback xmlns="">
        <xdr:sp macro="" textlink="">
          <xdr:nvSpPr>
            <xdr:cNvPr id="3" name="CuadroTexto 2"/>
            <xdr:cNvSpPr txBox="1"/>
          </xdr:nvSpPr>
          <xdr:spPr>
            <a:xfrm>
              <a:off x="4514850" y="2305050"/>
              <a:ext cx="2080313"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〖𝑃𝑆 𝑉𝑉𝐶〗_( 𝑛)=</a:t>
              </a:r>
              <a:r>
                <a:rPr lang="es-MX" sz="1100" i="0">
                  <a:latin typeface="Cambria Math" panose="02040503050406030204" pitchFamily="18" charset="0"/>
                </a:rPr>
                <a:t>(</a:t>
              </a:r>
              <a:r>
                <a:rPr lang="es-MX" sz="1100" b="0" i="0">
                  <a:latin typeface="Cambria Math" panose="02040503050406030204" pitchFamily="18" charset="0"/>
                </a:rPr>
                <a:t>𝑉𝑉𝐶 𝑇𝐸𝐴 𝑒𝑛 𝑒𝑙 〖𝑃𝑉𝐼𝐹〗_𝑛  )/(</a:t>
              </a:r>
              <a:r>
                <a:rPr lang="es-MX" sz="1100" b="0" i="0">
                  <a:solidFill>
                    <a:schemeClr val="tx1"/>
                  </a:solidFill>
                  <a:effectLst/>
                  <a:latin typeface="Cambria Math" panose="02040503050406030204" pitchFamily="18" charset="0"/>
                  <a:ea typeface="+mn-ea"/>
                  <a:cs typeface="+mn-cs"/>
                </a:rPr>
                <a:t>𝑉𝑉𝐶 𝑒𝑛 𝑒𝑙 〖𝑃𝑉𝐼𝐹〗_𝑛 )</a:t>
              </a:r>
              <a:endParaRPr lang="es-MX" sz="1100"/>
            </a:p>
          </xdr:txBody>
        </xdr:sp>
      </mc:Fallback>
    </mc:AlternateContent>
    <xdr:clientData/>
  </xdr:oneCellAnchor>
  <xdr:oneCellAnchor>
    <xdr:from>
      <xdr:col>1</xdr:col>
      <xdr:colOff>38100</xdr:colOff>
      <xdr:row>24</xdr:row>
      <xdr:rowOff>19050</xdr:rowOff>
    </xdr:from>
    <xdr:ext cx="2195858" cy="32143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419225" y="3829050"/>
              <a:ext cx="2195858"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 1</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latin typeface="Cambria Math" panose="02040503050406030204" pitchFamily="18" charset="0"/>
                          </a:rPr>
                          <m:t>𝑇𝑜𝑡𝑎𝑙</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4" name="CuadroTexto 3"/>
            <xdr:cNvSpPr txBox="1"/>
          </xdr:nvSpPr>
          <xdr:spPr>
            <a:xfrm>
              <a:off x="1419225" y="3829050"/>
              <a:ext cx="2195858"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〖𝑃𝑂𝑁 𝑉𝑉𝐶〗_( 1)=</a:t>
              </a:r>
              <a:r>
                <a:rPr lang="es-MX" sz="1100" i="0">
                  <a:latin typeface="Cambria Math" panose="02040503050406030204" pitchFamily="18" charset="0"/>
                </a:rPr>
                <a:t>(</a:t>
              </a:r>
              <a:r>
                <a:rPr lang="es-MX" sz="1100" b="0" i="0">
                  <a:latin typeface="Cambria Math" panose="02040503050406030204" pitchFamily="18" charset="0"/>
                </a:rPr>
                <a:t>𝑉𝑉𝐶 𝑇𝐸𝐴 𝑒𝑛 𝑒𝑙 〖𝑃𝑉𝐼𝐹〗_1  )/(𝑇𝑜𝑡𝑎𝑙 𝑑𝑒 </a:t>
              </a:r>
              <a:r>
                <a:rPr lang="es-MX" sz="1100" b="0" i="0">
                  <a:solidFill>
                    <a:schemeClr val="tx1"/>
                  </a:solidFill>
                  <a:effectLst/>
                  <a:latin typeface="Cambria Math" panose="02040503050406030204" pitchFamily="18" charset="0"/>
                  <a:ea typeface="+mn-ea"/>
                  <a:cs typeface="+mn-cs"/>
                </a:rPr>
                <a:t>𝑉𝑉𝐶 𝑇𝐸𝐴)</a:t>
              </a:r>
              <a:endParaRPr lang="es-MX" sz="1100"/>
            </a:p>
          </xdr:txBody>
        </xdr:sp>
      </mc:Fallback>
    </mc:AlternateContent>
    <xdr:clientData/>
  </xdr:oneCellAnchor>
  <xdr:oneCellAnchor>
    <xdr:from>
      <xdr:col>5</xdr:col>
      <xdr:colOff>104775</xdr:colOff>
      <xdr:row>24</xdr:row>
      <xdr:rowOff>19050</xdr:rowOff>
    </xdr:from>
    <xdr:ext cx="2022157" cy="32143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4533900" y="3829050"/>
              <a:ext cx="202215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𝑛</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5" name="CuadroTexto 4"/>
            <xdr:cNvSpPr txBox="1"/>
          </xdr:nvSpPr>
          <xdr:spPr>
            <a:xfrm>
              <a:off x="4533900" y="3829050"/>
              <a:ext cx="202215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𝑃𝑂𝑁 𝑉𝑉𝐶〗_𝑛  (𝑉𝑉𝐶 𝑇𝐸𝐴 𝑒𝑛 𝑒𝑙 〖𝑃𝑉𝐼𝐹〗_𝑛  )/(</a:t>
              </a:r>
              <a:r>
                <a:rPr lang="es-MX" sz="1100" b="0" i="0">
                  <a:solidFill>
                    <a:schemeClr val="tx1"/>
                  </a:solidFill>
                  <a:effectLst/>
                  <a:latin typeface="Cambria Math" panose="02040503050406030204" pitchFamily="18" charset="0"/>
                  <a:ea typeface="+mn-ea"/>
                  <a:cs typeface="+mn-cs"/>
                </a:rPr>
                <a:t>𝑇𝑜𝑡𝑎𝑙 𝑑𝑒 𝑉𝑉𝐶 𝑇𝐸𝐴)</a:t>
              </a:r>
              <a:endParaRPr lang="es-MX" sz="1100"/>
            </a:p>
          </xdr:txBody>
        </xdr:sp>
      </mc:Fallback>
    </mc:AlternateContent>
    <xdr:clientData/>
  </xdr:oneCellAnchor>
  <xdr:oneCellAnchor>
    <xdr:from>
      <xdr:col>1</xdr:col>
      <xdr:colOff>133350</xdr:colOff>
      <xdr:row>32</xdr:row>
      <xdr:rowOff>119062</xdr:rowOff>
    </xdr:from>
    <xdr:ext cx="2041906"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514475" y="5453062"/>
              <a:ext cx="20419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1</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1</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 1</m:t>
                        </m:r>
                      </m:sub>
                    </m:sSub>
                  </m:oMath>
                </m:oMathPara>
              </a14:m>
              <a:endParaRPr lang="es-MX" sz="1100"/>
            </a:p>
          </xdr:txBody>
        </xdr:sp>
      </mc:Choice>
      <mc:Fallback xmlns="">
        <xdr:sp macro="" textlink="">
          <xdr:nvSpPr>
            <xdr:cNvPr id="7" name="CuadroTexto 6"/>
            <xdr:cNvSpPr txBox="1"/>
          </xdr:nvSpPr>
          <xdr:spPr>
            <a:xfrm>
              <a:off x="1514475" y="5453062"/>
              <a:ext cx="20419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𝑉𝑉𝐶〗_1=〖𝑃𝑆 𝑉𝑉𝐶〗_1</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𝑉𝑉𝐶〗_( 1)</a:t>
              </a:r>
              <a:endParaRPr lang="es-MX" sz="1100"/>
            </a:p>
          </xdr:txBody>
        </xdr:sp>
      </mc:Fallback>
    </mc:AlternateContent>
    <xdr:clientData/>
  </xdr:oneCellAnchor>
  <xdr:oneCellAnchor>
    <xdr:from>
      <xdr:col>5</xdr:col>
      <xdr:colOff>142875</xdr:colOff>
      <xdr:row>32</xdr:row>
      <xdr:rowOff>109537</xdr:rowOff>
    </xdr:from>
    <xdr:ext cx="2052870"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4572000" y="5443537"/>
              <a:ext cx="20528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oMath>
                </m:oMathPara>
              </a14:m>
              <a:endParaRPr lang="es-MX" sz="1100"/>
            </a:p>
          </xdr:txBody>
        </xdr:sp>
      </mc:Choice>
      <mc:Fallback xmlns="">
        <xdr:sp macro="" textlink="">
          <xdr:nvSpPr>
            <xdr:cNvPr id="8" name="CuadroTexto 7"/>
            <xdr:cNvSpPr txBox="1"/>
          </xdr:nvSpPr>
          <xdr:spPr>
            <a:xfrm>
              <a:off x="4572000" y="5443537"/>
              <a:ext cx="20528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𝑉𝑉𝐶〗_𝑛=〖𝑃𝑆 𝑉𝑉𝐶〗_𝑛</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𝑉𝑉𝐶〗_𝑛</a:t>
              </a:r>
              <a:endParaRPr lang="es-MX" sz="1100"/>
            </a:p>
          </xdr:txBody>
        </xdr:sp>
      </mc:Fallback>
    </mc:AlternateContent>
    <xdr:clientData/>
  </xdr:oneCellAnchor>
  <xdr:oneCellAnchor>
    <xdr:from>
      <xdr:col>1</xdr:col>
      <xdr:colOff>228600</xdr:colOff>
      <xdr:row>49</xdr:row>
      <xdr:rowOff>23812</xdr:rowOff>
    </xdr:from>
    <xdr:ext cx="1949252" cy="349070"/>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1609725" y="7262812"/>
              <a:ext cx="1949252"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1=</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1</m:t>
                            </m:r>
                          </m:sub>
                        </m:sSub>
                      </m:den>
                    </m:f>
                  </m:oMath>
                </m:oMathPara>
              </a14:m>
              <a:endParaRPr lang="es-MX" sz="1100"/>
            </a:p>
          </xdr:txBody>
        </xdr:sp>
      </mc:Choice>
      <mc:Fallback xmlns="">
        <xdr:sp macro="" textlink="">
          <xdr:nvSpPr>
            <xdr:cNvPr id="15" name="CuadroTexto 14"/>
            <xdr:cNvSpPr txBox="1"/>
          </xdr:nvSpPr>
          <xdr:spPr>
            <a:xfrm>
              <a:off x="1609725" y="7262812"/>
              <a:ext cx="1949252"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𝑃𝑆 𝑉𝑉𝑇〗_(1=)  (𝑉𝑉𝑇 𝑇𝐸𝐴 𝑒𝑛 𝑒𝑙 〖𝑃𝑉𝐼𝐹〗_1  )/(</a:t>
              </a:r>
              <a:r>
                <a:rPr lang="es-MX" sz="1100" b="0" i="0">
                  <a:solidFill>
                    <a:schemeClr val="tx1"/>
                  </a:solidFill>
                  <a:effectLst/>
                  <a:latin typeface="Cambria Math" panose="02040503050406030204" pitchFamily="18" charset="0"/>
                  <a:ea typeface="+mn-ea"/>
                  <a:cs typeface="+mn-cs"/>
                </a:rPr>
                <a:t>𝑉𝑉𝑇 𝑒𝑛 𝑒𝑙 〖𝑃𝑉𝐼𝐹〗_1 )</a:t>
              </a:r>
              <a:endParaRPr lang="es-MX" sz="1100"/>
            </a:p>
          </xdr:txBody>
        </xdr:sp>
      </mc:Fallback>
    </mc:AlternateContent>
    <xdr:clientData/>
  </xdr:oneCellAnchor>
  <xdr:oneCellAnchor>
    <xdr:from>
      <xdr:col>5</xdr:col>
      <xdr:colOff>85725</xdr:colOff>
      <xdr:row>49</xdr:row>
      <xdr:rowOff>19050</xdr:rowOff>
    </xdr:from>
    <xdr:ext cx="2065630" cy="349968"/>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4514850" y="7258050"/>
              <a:ext cx="206563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 </m:t>
                        </m:r>
                        <m:r>
                          <a:rPr lang="es-MX" sz="1100" b="0" i="1">
                            <a:latin typeface="Cambria Math" panose="02040503050406030204" pitchFamily="18" charset="0"/>
                          </a:rPr>
                          <m:t>𝑛</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𝑛</m:t>
                            </m:r>
                          </m:sub>
                        </m:sSub>
                      </m:den>
                    </m:f>
                  </m:oMath>
                </m:oMathPara>
              </a14:m>
              <a:endParaRPr lang="es-MX" sz="1100"/>
            </a:p>
          </xdr:txBody>
        </xdr:sp>
      </mc:Choice>
      <mc:Fallback xmlns="">
        <xdr:sp macro="" textlink="">
          <xdr:nvSpPr>
            <xdr:cNvPr id="16" name="CuadroTexto 15"/>
            <xdr:cNvSpPr txBox="1"/>
          </xdr:nvSpPr>
          <xdr:spPr>
            <a:xfrm>
              <a:off x="4514850" y="7258050"/>
              <a:ext cx="206563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〖𝑃𝑆 𝑉𝑉𝑇〗_( 𝑛)=</a:t>
              </a:r>
              <a:r>
                <a:rPr lang="es-MX" sz="1100" i="0">
                  <a:latin typeface="Cambria Math" panose="02040503050406030204" pitchFamily="18" charset="0"/>
                </a:rPr>
                <a:t>(</a:t>
              </a:r>
              <a:r>
                <a:rPr lang="es-MX" sz="1100" b="0" i="0">
                  <a:latin typeface="Cambria Math" panose="02040503050406030204" pitchFamily="18" charset="0"/>
                </a:rPr>
                <a:t>𝑉𝑉𝑇 𝑇𝐸𝐴 𝑒𝑛 𝑒𝑙 〖𝑃𝑉𝐼𝐹〗_𝑛  )/(</a:t>
              </a:r>
              <a:r>
                <a:rPr lang="es-MX" sz="1100" b="0" i="0">
                  <a:solidFill>
                    <a:schemeClr val="tx1"/>
                  </a:solidFill>
                  <a:effectLst/>
                  <a:latin typeface="Cambria Math" panose="02040503050406030204" pitchFamily="18" charset="0"/>
                  <a:ea typeface="+mn-ea"/>
                  <a:cs typeface="+mn-cs"/>
                </a:rPr>
                <a:t>𝑉𝑉𝑇 𝑒𝑛 𝑒𝑙 〖𝑃𝑉𝐼𝐹〗_𝑛 )</a:t>
              </a:r>
              <a:endParaRPr lang="es-MX" sz="1100"/>
            </a:p>
          </xdr:txBody>
        </xdr:sp>
      </mc:Fallback>
    </mc:AlternateContent>
    <xdr:clientData/>
  </xdr:oneCellAnchor>
  <xdr:oneCellAnchor>
    <xdr:from>
      <xdr:col>1</xdr:col>
      <xdr:colOff>38100</xdr:colOff>
      <xdr:row>57</xdr:row>
      <xdr:rowOff>19050</xdr:rowOff>
    </xdr:from>
    <xdr:ext cx="2185342" cy="32143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419225" y="8782050"/>
              <a:ext cx="2185342"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 1</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latin typeface="Cambria Math" panose="02040503050406030204" pitchFamily="18" charset="0"/>
                          </a:rPr>
                          <m:t>𝑇𝑜𝑡𝑎𝑙</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17" name="CuadroTexto 16"/>
            <xdr:cNvSpPr txBox="1"/>
          </xdr:nvSpPr>
          <xdr:spPr>
            <a:xfrm>
              <a:off x="1419225" y="8782050"/>
              <a:ext cx="2185342"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〖𝑃𝑂𝑁 𝑉𝑉𝑇〗_( 1)=</a:t>
              </a:r>
              <a:r>
                <a:rPr lang="es-MX" sz="1100" i="0">
                  <a:latin typeface="Cambria Math" panose="02040503050406030204" pitchFamily="18" charset="0"/>
                </a:rPr>
                <a:t>(</a:t>
              </a:r>
              <a:r>
                <a:rPr lang="es-MX" sz="1100" b="0" i="0">
                  <a:latin typeface="Cambria Math" panose="02040503050406030204" pitchFamily="18" charset="0"/>
                </a:rPr>
                <a:t>𝑉𝑉𝑇 𝑇𝐸𝐴 𝑒𝑛 𝑒𝑙 〖𝑃𝑉𝐼𝐹〗_1  )/(𝑇𝑜𝑡𝑎𝑙 𝑑𝑒 </a:t>
              </a:r>
              <a:r>
                <a:rPr lang="es-MX" sz="1100" b="0" i="0">
                  <a:solidFill>
                    <a:schemeClr val="tx1"/>
                  </a:solidFill>
                  <a:effectLst/>
                  <a:latin typeface="Cambria Math" panose="02040503050406030204" pitchFamily="18" charset="0"/>
                  <a:ea typeface="+mn-ea"/>
                  <a:cs typeface="+mn-cs"/>
                </a:rPr>
                <a:t>𝑉𝑉𝑇 𝑇𝐸𝐴)</a:t>
              </a:r>
              <a:endParaRPr lang="es-MX" sz="1100"/>
            </a:p>
          </xdr:txBody>
        </xdr:sp>
      </mc:Fallback>
    </mc:AlternateContent>
    <xdr:clientData/>
  </xdr:oneCellAnchor>
  <xdr:oneCellAnchor>
    <xdr:from>
      <xdr:col>5</xdr:col>
      <xdr:colOff>104775</xdr:colOff>
      <xdr:row>57</xdr:row>
      <xdr:rowOff>19050</xdr:rowOff>
    </xdr:from>
    <xdr:ext cx="2007473" cy="32143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4533900" y="8782050"/>
              <a:ext cx="200747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𝑛</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18" name="CuadroTexto 17"/>
            <xdr:cNvSpPr txBox="1"/>
          </xdr:nvSpPr>
          <xdr:spPr>
            <a:xfrm>
              <a:off x="4533900" y="8782050"/>
              <a:ext cx="200747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𝑃𝑂𝑁 𝑉𝑉𝑇〗_𝑛  (𝑉𝑉𝑇 𝑇𝐸𝐴 𝑒𝑛 𝑒𝑙 〖𝑃𝑉𝐼𝐹〗_𝑛  )/(</a:t>
              </a:r>
              <a:r>
                <a:rPr lang="es-MX" sz="1100" b="0" i="0">
                  <a:solidFill>
                    <a:schemeClr val="tx1"/>
                  </a:solidFill>
                  <a:effectLst/>
                  <a:latin typeface="Cambria Math" panose="02040503050406030204" pitchFamily="18" charset="0"/>
                  <a:ea typeface="+mn-ea"/>
                  <a:cs typeface="+mn-cs"/>
                </a:rPr>
                <a:t>𝑇𝑜𝑡𝑎𝑙 𝑑𝑒 𝑉𝑉𝑇 𝑇𝐸𝐴)</a:t>
              </a:r>
              <a:endParaRPr lang="es-MX" sz="1100"/>
            </a:p>
          </xdr:txBody>
        </xdr:sp>
      </mc:Fallback>
    </mc:AlternateContent>
    <xdr:clientData/>
  </xdr:oneCellAnchor>
  <xdr:oneCellAnchor>
    <xdr:from>
      <xdr:col>1</xdr:col>
      <xdr:colOff>133350</xdr:colOff>
      <xdr:row>65</xdr:row>
      <xdr:rowOff>119062</xdr:rowOff>
    </xdr:from>
    <xdr:ext cx="2020553" cy="172227"/>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514475" y="11739562"/>
              <a:ext cx="2020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1</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1</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 1</m:t>
                        </m:r>
                      </m:sub>
                    </m:sSub>
                  </m:oMath>
                </m:oMathPara>
              </a14:m>
              <a:endParaRPr lang="es-MX" sz="1100"/>
            </a:p>
          </xdr:txBody>
        </xdr:sp>
      </mc:Choice>
      <mc:Fallback xmlns="">
        <xdr:sp macro="" textlink="">
          <xdr:nvSpPr>
            <xdr:cNvPr id="19" name="CuadroTexto 18"/>
            <xdr:cNvSpPr txBox="1"/>
          </xdr:nvSpPr>
          <xdr:spPr>
            <a:xfrm>
              <a:off x="1514475" y="11739562"/>
              <a:ext cx="2020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𝑉𝑉𝑇〗_1=〖𝑃𝑆 𝑉𝑉𝑇〗_1</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𝑉𝑉𝑇〗_( 1)</a:t>
              </a:r>
              <a:endParaRPr lang="es-MX" sz="1100"/>
            </a:p>
          </xdr:txBody>
        </xdr:sp>
      </mc:Fallback>
    </mc:AlternateContent>
    <xdr:clientData/>
  </xdr:oneCellAnchor>
  <xdr:oneCellAnchor>
    <xdr:from>
      <xdr:col>5</xdr:col>
      <xdr:colOff>142875</xdr:colOff>
      <xdr:row>65</xdr:row>
      <xdr:rowOff>109537</xdr:rowOff>
    </xdr:from>
    <xdr:ext cx="201901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4572000" y="10396537"/>
              <a:ext cx="201901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oMath>
                </m:oMathPara>
              </a14:m>
              <a:endParaRPr lang="es-MX" sz="1100"/>
            </a:p>
          </xdr:txBody>
        </xdr:sp>
      </mc:Choice>
      <mc:Fallback xmlns="">
        <xdr:sp macro="" textlink="">
          <xdr:nvSpPr>
            <xdr:cNvPr id="20" name="CuadroTexto 19"/>
            <xdr:cNvSpPr txBox="1"/>
          </xdr:nvSpPr>
          <xdr:spPr>
            <a:xfrm>
              <a:off x="4572000" y="10396537"/>
              <a:ext cx="201901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𝑉𝑉𝑇〗_𝑛=〖𝑃𝑆 𝑉𝑉𝑇〗_𝑛</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𝑉𝑉𝑇〗_𝑛</a:t>
              </a:r>
              <a:endParaRPr lang="es-MX" sz="1100"/>
            </a:p>
          </xdr:txBody>
        </xdr:sp>
      </mc:Fallback>
    </mc:AlternateContent>
    <xdr:clientData/>
  </xdr:oneCellAnchor>
  <xdr:oneCellAnchor>
    <xdr:from>
      <xdr:col>1</xdr:col>
      <xdr:colOff>85725</xdr:colOff>
      <xdr:row>80</xdr:row>
      <xdr:rowOff>47625</xdr:rowOff>
    </xdr:from>
    <xdr:ext cx="3733800" cy="314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466850" y="14525625"/>
              <a:ext cx="37338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s-MX" sz="1400" b="0" i="1">
                      <a:latin typeface="Cambria Math" panose="02040503050406030204" pitchFamily="18" charset="0"/>
                    </a:rPr>
                    <m:t>𝑃𝑇𝐸𝐴</m:t>
                  </m:r>
                  <m:r>
                    <a:rPr lang="es-MX" sz="1400" b="0" i="1">
                      <a:latin typeface="Cambria Math" panose="02040503050406030204" pitchFamily="18" charset="0"/>
                    </a:rPr>
                    <m:t> </m:t>
                  </m:r>
                  <m:r>
                    <a:rPr lang="es-MX" sz="1400" b="0" i="1">
                      <a:latin typeface="Cambria Math" panose="02040503050406030204" pitchFamily="18" charset="0"/>
                    </a:rPr>
                    <m:t>𝐴𝑀𝑁</m:t>
                  </m:r>
                  <m:r>
                    <a:rPr lang="es-MX" sz="1400" b="0" i="1">
                      <a:latin typeface="Cambria Math" panose="02040503050406030204" pitchFamily="18" charset="0"/>
                    </a:rPr>
                    <m:t>=</m:t>
                  </m:r>
                  <m:d>
                    <m:dPr>
                      <m:ctrlPr>
                        <a:rPr lang="es-MX" sz="1400" b="0" i="1">
                          <a:latin typeface="Cambria Math" panose="02040503050406030204" pitchFamily="18" charset="0"/>
                        </a:rPr>
                      </m:ctrlPr>
                    </m:dPr>
                    <m:e>
                      <m:f>
                        <m:fPr>
                          <m:ctrlPr>
                            <a:rPr lang="es-MX" sz="1400" i="1">
                              <a:solidFill>
                                <a:schemeClr val="tx1"/>
                              </a:solidFill>
                              <a:effectLst/>
                              <a:latin typeface="Cambria Math" panose="02040503050406030204" pitchFamily="18" charset="0"/>
                              <a:ea typeface="+mn-ea"/>
                              <a:cs typeface="+mn-cs"/>
                            </a:rPr>
                          </m:ctrlPr>
                        </m:fPr>
                        <m:num>
                          <m:r>
                            <a:rPr lang="es-MX" sz="1400" b="0" i="1">
                              <a:solidFill>
                                <a:schemeClr val="tx1"/>
                              </a:solidFill>
                              <a:effectLst/>
                              <a:latin typeface="Cambria Math" panose="02040503050406030204" pitchFamily="18" charset="0"/>
                              <a:ea typeface="+mn-ea"/>
                              <a:cs typeface="+mn-cs"/>
                            </a:rPr>
                            <m:t>𝑃𝑃𝑉𝐶</m:t>
                          </m:r>
                          <m:r>
                            <a:rPr lang="es-MX" sz="1400" b="0" i="1">
                              <a:solidFill>
                                <a:schemeClr val="tx1"/>
                              </a:solidFill>
                              <a:effectLst/>
                              <a:latin typeface="Cambria Math" panose="02040503050406030204" pitchFamily="18" charset="0"/>
                              <a:ea typeface="+mn-ea"/>
                              <a:cs typeface="+mn-cs"/>
                            </a:rPr>
                            <m:t> </m:t>
                          </m:r>
                          <m:r>
                            <a:rPr lang="es-MX" sz="1400" b="0" i="1">
                              <a:solidFill>
                                <a:schemeClr val="tx1"/>
                              </a:solidFill>
                              <a:effectLst/>
                              <a:latin typeface="Cambria Math" panose="02040503050406030204" pitchFamily="18" charset="0"/>
                              <a:ea typeface="+mn-ea"/>
                              <a:cs typeface="+mn-cs"/>
                            </a:rPr>
                            <m:t>𝐴𝑀𝑁</m:t>
                          </m:r>
                          <m:r>
                            <a:rPr lang="es-MX" sz="1400" b="0" i="1">
                              <a:solidFill>
                                <a:schemeClr val="tx1"/>
                              </a:solidFill>
                              <a:effectLst/>
                              <a:latin typeface="Cambria Math" panose="02040503050406030204" pitchFamily="18" charset="0"/>
                              <a:ea typeface="+mn-ea"/>
                              <a:cs typeface="+mn-cs"/>
                            </a:rPr>
                            <m:t> + </m:t>
                          </m:r>
                          <m:r>
                            <a:rPr lang="es-MX" sz="1400" b="0" i="1">
                              <a:solidFill>
                                <a:schemeClr val="tx1"/>
                              </a:solidFill>
                              <a:effectLst/>
                              <a:latin typeface="Cambria Math" panose="02040503050406030204" pitchFamily="18" charset="0"/>
                              <a:ea typeface="+mn-ea"/>
                              <a:cs typeface="+mn-cs"/>
                            </a:rPr>
                            <m:t>𝑃𝑃𝑉𝑇</m:t>
                          </m:r>
                          <m:r>
                            <a:rPr lang="es-MX" sz="1400" b="0" i="1">
                              <a:solidFill>
                                <a:schemeClr val="tx1"/>
                              </a:solidFill>
                              <a:effectLst/>
                              <a:latin typeface="Cambria Math" panose="02040503050406030204" pitchFamily="18" charset="0"/>
                              <a:ea typeface="+mn-ea"/>
                              <a:cs typeface="+mn-cs"/>
                            </a:rPr>
                            <m:t> </m:t>
                          </m:r>
                          <m:r>
                            <a:rPr lang="es-MX" sz="1400" b="0" i="1">
                              <a:solidFill>
                                <a:schemeClr val="tx1"/>
                              </a:solidFill>
                              <a:effectLst/>
                              <a:latin typeface="Cambria Math" panose="02040503050406030204" pitchFamily="18" charset="0"/>
                              <a:ea typeface="+mn-ea"/>
                              <a:cs typeface="+mn-cs"/>
                            </a:rPr>
                            <m:t>𝐴𝑀𝑁</m:t>
                          </m:r>
                          <m:r>
                            <a:rPr lang="es-MX" sz="1400" b="0" i="1">
                              <a:solidFill>
                                <a:schemeClr val="tx1"/>
                              </a:solidFill>
                              <a:effectLst/>
                              <a:latin typeface="Cambria Math" panose="02040503050406030204" pitchFamily="18" charset="0"/>
                              <a:ea typeface="+mn-ea"/>
                              <a:cs typeface="+mn-cs"/>
                            </a:rPr>
                            <m:t> </m:t>
                          </m:r>
                        </m:num>
                        <m:den>
                          <m:r>
                            <a:rPr lang="es-MX" sz="1400" b="0" i="1">
                              <a:solidFill>
                                <a:schemeClr val="tx1"/>
                              </a:solidFill>
                              <a:effectLst/>
                              <a:latin typeface="Cambria Math" panose="02040503050406030204" pitchFamily="18" charset="0"/>
                              <a:ea typeface="+mn-ea"/>
                              <a:cs typeface="+mn-cs"/>
                            </a:rPr>
                            <m:t>2</m:t>
                          </m:r>
                        </m:den>
                      </m:f>
                    </m:e>
                  </m:d>
                </m:oMath>
              </a14:m>
              <a:r>
                <a:rPr lang="es-MX" sz="1400"/>
                <a:t> *</a:t>
              </a:r>
              <a:r>
                <a:rPr lang="es-MX" sz="1400" baseline="0"/>
                <a:t> </a:t>
              </a:r>
              <a:r>
                <a:rPr lang="es-MX" sz="1400"/>
                <a:t>100</a:t>
              </a:r>
              <a:endParaRPr lang="es-MX" sz="1100"/>
            </a:p>
          </xdr:txBody>
        </xdr:sp>
      </mc:Choice>
      <mc:Fallback xmlns="">
        <xdr:sp macro="" textlink="">
          <xdr:nvSpPr>
            <xdr:cNvPr id="21" name="CuadroTexto 20"/>
            <xdr:cNvSpPr txBox="1"/>
          </xdr:nvSpPr>
          <xdr:spPr>
            <a:xfrm>
              <a:off x="1466850" y="14525625"/>
              <a:ext cx="37338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400" b="0" i="0">
                  <a:latin typeface="Cambria Math" panose="02040503050406030204" pitchFamily="18" charset="0"/>
                </a:rPr>
                <a:t>𝑃𝑇𝐸𝐴 𝐴𝑀𝑁=(</a:t>
              </a:r>
              <a:r>
                <a:rPr lang="es-MX" sz="1400" b="0" i="0">
                  <a:solidFill>
                    <a:schemeClr val="tx1"/>
                  </a:solidFill>
                  <a:effectLst/>
                  <a:latin typeface="+mn-lt"/>
                  <a:ea typeface="+mn-ea"/>
                  <a:cs typeface="+mn-cs"/>
                </a:rPr>
                <a:t>(</a:t>
              </a:r>
              <a:r>
                <a:rPr lang="es-MX" sz="1400" b="0" i="0">
                  <a:solidFill>
                    <a:schemeClr val="tx1"/>
                  </a:solidFill>
                  <a:effectLst/>
                  <a:latin typeface="+mn-lt"/>
                  <a:ea typeface="+mn-ea"/>
                  <a:cs typeface="+mn-cs"/>
                </a:rPr>
                <a:t>𝑃𝑃𝑉𝐶 𝐴𝑀𝑁</a:t>
              </a:r>
              <a:r>
                <a:rPr lang="es-MX" sz="1400" b="0" i="0">
                  <a:solidFill>
                    <a:schemeClr val="tx1"/>
                  </a:solidFill>
                  <a:effectLst/>
                  <a:latin typeface="Cambria Math" panose="02040503050406030204" pitchFamily="18" charset="0"/>
                  <a:ea typeface="+mn-ea"/>
                  <a:cs typeface="+mn-cs"/>
                </a:rPr>
                <a:t> </a:t>
              </a:r>
              <a:r>
                <a:rPr lang="es-MX" sz="1400" b="0" i="0">
                  <a:solidFill>
                    <a:schemeClr val="tx1"/>
                  </a:solidFill>
                  <a:effectLst/>
                  <a:latin typeface="+mn-lt"/>
                  <a:ea typeface="+mn-ea"/>
                  <a:cs typeface="+mn-cs"/>
                </a:rPr>
                <a:t>+</a:t>
              </a:r>
              <a:r>
                <a:rPr lang="es-MX" sz="1400" b="0" i="0">
                  <a:solidFill>
                    <a:schemeClr val="tx1"/>
                  </a:solidFill>
                  <a:effectLst/>
                  <a:latin typeface="Cambria Math" panose="02040503050406030204" pitchFamily="18" charset="0"/>
                  <a:ea typeface="+mn-ea"/>
                  <a:cs typeface="+mn-cs"/>
                </a:rPr>
                <a:t> </a:t>
              </a:r>
              <a:r>
                <a:rPr lang="es-MX" sz="1400" b="0" i="0">
                  <a:solidFill>
                    <a:schemeClr val="tx1"/>
                  </a:solidFill>
                  <a:effectLst/>
                  <a:latin typeface="+mn-lt"/>
                  <a:ea typeface="+mn-ea"/>
                  <a:cs typeface="+mn-cs"/>
                </a:rPr>
                <a:t>𝑃𝑃𝑉𝑇 𝐴𝑀𝑁 )/2</a:t>
              </a:r>
              <a:r>
                <a:rPr lang="es-MX" sz="1400" b="0" i="0">
                  <a:solidFill>
                    <a:schemeClr val="tx1"/>
                  </a:solidFill>
                  <a:effectLst/>
                  <a:latin typeface="Cambria Math" panose="02040503050406030204" pitchFamily="18" charset="0"/>
                  <a:ea typeface="+mn-ea"/>
                  <a:cs typeface="+mn-cs"/>
                </a:rPr>
                <a:t>)</a:t>
              </a:r>
              <a:r>
                <a:rPr lang="es-MX" sz="1400"/>
                <a:t> *</a:t>
              </a:r>
              <a:r>
                <a:rPr lang="es-MX" sz="1400" baseline="0"/>
                <a:t> </a:t>
              </a:r>
              <a:r>
                <a:rPr lang="es-MX" sz="1400"/>
                <a:t>100</a:t>
              </a:r>
              <a:endParaRPr lang="es-MX" sz="1100"/>
            </a:p>
          </xdr:txBody>
        </xdr:sp>
      </mc:Fallback>
    </mc:AlternateContent>
    <xdr:clientData/>
  </xdr:oneCellAnchor>
  <xdr:oneCellAnchor>
    <xdr:from>
      <xdr:col>1</xdr:col>
      <xdr:colOff>47625</xdr:colOff>
      <xdr:row>38</xdr:row>
      <xdr:rowOff>147637</xdr:rowOff>
    </xdr:from>
    <xdr:ext cx="1599733" cy="46121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428750" y="6624637"/>
              <a:ext cx="1599733"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chemeClr val="tx1"/>
                        </a:solidFill>
                        <a:effectLst/>
                        <a:latin typeface="Cambria Math" panose="02040503050406030204" pitchFamily="18" charset="0"/>
                        <a:ea typeface="+mn-ea"/>
                        <a:cs typeface="+mn-cs"/>
                      </a:rPr>
                      <m:t>𝑃𝑃𝑉𝐶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𝐴𝑀𝑁</m:t>
                    </m:r>
                    <m:r>
                      <a:rPr lang="es-MX" sz="1100" b="0" i="1">
                        <a:latin typeface="Cambria Math" panose="02040503050406030204" pitchFamily="18" charset="0"/>
                      </a:rPr>
                      <m:t>=</m:t>
                    </m:r>
                    <m:nary>
                      <m:naryPr>
                        <m:chr m:val="∑"/>
                        <m:ctrlPr>
                          <a:rPr lang="es-MX" sz="1100" i="1">
                            <a:latin typeface="Cambria Math" panose="02040503050406030204" pitchFamily="18" charset="0"/>
                          </a:rPr>
                        </m:ctrlPr>
                      </m:naryPr>
                      <m:sub>
                        <m:r>
                          <m:rPr>
                            <m:brk m:alnAt="23"/>
                          </m:rPr>
                          <a:rPr lang="es-MX" sz="1100" b="0" i="1">
                            <a:latin typeface="Cambria Math" panose="02040503050406030204" pitchFamily="18" charset="0"/>
                          </a:rPr>
                          <m:t>1</m:t>
                        </m:r>
                      </m:sub>
                      <m:sup>
                        <m:r>
                          <a:rPr lang="es-MX" sz="1100" b="0" i="1">
                            <a:latin typeface="Cambria Math" panose="02040503050406030204" pitchFamily="18" charset="0"/>
                          </a:rPr>
                          <m:t>𝑛</m:t>
                        </m:r>
                      </m:sup>
                      <m:e>
                        <m:r>
                          <a:rPr lang="es-MX" sz="1100" b="0" i="1">
                            <a:latin typeface="Cambria Math" panose="02040503050406030204" pitchFamily="18" charset="0"/>
                          </a:rPr>
                          <m:t>𝑃𝑃</m:t>
                        </m:r>
                        <m:r>
                          <a:rPr lang="es-MX" sz="1100" b="0" i="1">
                            <a:latin typeface="Cambria Math" panose="02040503050406030204" pitchFamily="18" charset="0"/>
                          </a:rPr>
                          <m:t> </m:t>
                        </m:r>
                        <m:r>
                          <a:rPr lang="es-MX" sz="1100" b="0" i="1">
                            <a:latin typeface="Cambria Math" panose="02040503050406030204" pitchFamily="18" charset="0"/>
                          </a:rPr>
                          <m:t>𝑉𝑉𝐶</m:t>
                        </m:r>
                      </m:e>
                    </m:nary>
                  </m:oMath>
                </m:oMathPara>
              </a14:m>
              <a:endParaRPr lang="es-MX" sz="1100"/>
            </a:p>
          </xdr:txBody>
        </xdr:sp>
      </mc:Choice>
      <mc:Fallback xmlns="">
        <xdr:sp macro="" textlink="">
          <xdr:nvSpPr>
            <xdr:cNvPr id="22" name="CuadroTexto 21"/>
            <xdr:cNvSpPr txBox="1"/>
          </xdr:nvSpPr>
          <xdr:spPr>
            <a:xfrm>
              <a:off x="1428750" y="6624637"/>
              <a:ext cx="1599733"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solidFill>
                    <a:schemeClr val="tx1"/>
                  </a:solidFill>
                  <a:effectLst/>
                  <a:latin typeface="+mn-lt"/>
                  <a:ea typeface="+mn-ea"/>
                  <a:cs typeface="+mn-cs"/>
                </a:rPr>
                <a:t>𝑃𝑃</a:t>
              </a:r>
              <a:r>
                <a:rPr lang="es-MX" sz="1100" b="0" i="0">
                  <a:solidFill>
                    <a:schemeClr val="tx1"/>
                  </a:solidFill>
                  <a:effectLst/>
                  <a:latin typeface="Cambria Math" panose="02040503050406030204" pitchFamily="18" charset="0"/>
                  <a:ea typeface="+mn-ea"/>
                  <a:cs typeface="+mn-cs"/>
                </a:rPr>
                <a:t>𝑉𝐶 𝐴</a:t>
              </a:r>
              <a:r>
                <a:rPr lang="es-MX" sz="1100" b="0" i="0">
                  <a:solidFill>
                    <a:schemeClr val="tx1"/>
                  </a:solidFill>
                  <a:effectLst/>
                  <a:latin typeface="+mn-lt"/>
                  <a:ea typeface="+mn-ea"/>
                  <a:cs typeface="+mn-cs"/>
                </a:rPr>
                <a:t>𝑀𝑁</a:t>
              </a:r>
              <a:r>
                <a:rPr lang="es-MX" sz="1100" b="0" i="0">
                  <a:latin typeface="Cambria Math" panose="02040503050406030204" pitchFamily="18" charset="0"/>
                </a:rPr>
                <a:t>=</a:t>
              </a:r>
              <a:r>
                <a:rPr lang="es-MX" sz="1100" i="0">
                  <a:latin typeface="Cambria Math" panose="02040503050406030204" pitchFamily="18" charset="0"/>
                </a:rPr>
                <a:t>∑24_</a:t>
              </a:r>
              <a:r>
                <a:rPr lang="es-MX" sz="1100" b="0" i="0">
                  <a:latin typeface="Cambria Math" panose="02040503050406030204" pitchFamily="18" charset="0"/>
                </a:rPr>
                <a:t>1^𝑛▒〖𝑃𝑃 𝑉𝑉𝐶〗</a:t>
              </a:r>
              <a:endParaRPr lang="es-MX" sz="1100"/>
            </a:p>
          </xdr:txBody>
        </xdr:sp>
      </mc:Fallback>
    </mc:AlternateContent>
    <xdr:clientData/>
  </xdr:oneCellAnchor>
  <xdr:oneCellAnchor>
    <xdr:from>
      <xdr:col>1</xdr:col>
      <xdr:colOff>47625</xdr:colOff>
      <xdr:row>71</xdr:row>
      <xdr:rowOff>147637</xdr:rowOff>
    </xdr:from>
    <xdr:ext cx="1596398" cy="46121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428750" y="12911137"/>
              <a:ext cx="1596398"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𝑃𝑃𝑉𝑇</m:t>
                    </m:r>
                    <m:r>
                      <a:rPr lang="es-MX" sz="1100" b="0" i="1">
                        <a:latin typeface="Cambria Math" panose="02040503050406030204" pitchFamily="18" charset="0"/>
                      </a:rPr>
                      <m:t> </m:t>
                    </m:r>
                    <m:r>
                      <a:rPr lang="es-MX" sz="1100" b="0" i="1">
                        <a:latin typeface="Cambria Math" panose="02040503050406030204" pitchFamily="18" charset="0"/>
                      </a:rPr>
                      <m:t>𝐴𝑀𝑁</m:t>
                    </m:r>
                    <m:r>
                      <a:rPr lang="es-MX" sz="1100" b="0" i="1">
                        <a:latin typeface="Cambria Math" panose="02040503050406030204" pitchFamily="18" charset="0"/>
                      </a:rPr>
                      <m:t>=</m:t>
                    </m:r>
                    <m:nary>
                      <m:naryPr>
                        <m:chr m:val="∑"/>
                        <m:ctrlPr>
                          <a:rPr lang="es-MX" sz="1100" i="1">
                            <a:latin typeface="Cambria Math" panose="02040503050406030204" pitchFamily="18" charset="0"/>
                          </a:rPr>
                        </m:ctrlPr>
                      </m:naryPr>
                      <m:sub>
                        <m:r>
                          <m:rPr>
                            <m:brk m:alnAt="23"/>
                          </m:rPr>
                          <a:rPr lang="es-MX" sz="1100" b="0" i="1">
                            <a:latin typeface="Cambria Math" panose="02040503050406030204" pitchFamily="18" charset="0"/>
                          </a:rPr>
                          <m:t>1</m:t>
                        </m:r>
                      </m:sub>
                      <m:sup>
                        <m:r>
                          <a:rPr lang="es-MX" sz="1100" b="0" i="1">
                            <a:latin typeface="Cambria Math" panose="02040503050406030204" pitchFamily="18" charset="0"/>
                          </a:rPr>
                          <m:t>𝑛</m:t>
                        </m:r>
                      </m:sup>
                      <m:e>
                        <m:r>
                          <a:rPr lang="es-MX" sz="1100" b="0" i="1">
                            <a:latin typeface="Cambria Math" panose="02040503050406030204" pitchFamily="18" charset="0"/>
                          </a:rPr>
                          <m:t>𝑃𝑃</m:t>
                        </m:r>
                        <m:r>
                          <a:rPr lang="es-MX" sz="1100" b="0" i="1">
                            <a:latin typeface="Cambria Math" panose="02040503050406030204" pitchFamily="18" charset="0"/>
                          </a:rPr>
                          <m:t> </m:t>
                        </m:r>
                        <m:r>
                          <a:rPr lang="es-MX" sz="1100" b="0" i="1">
                            <a:latin typeface="Cambria Math" panose="02040503050406030204" pitchFamily="18" charset="0"/>
                          </a:rPr>
                          <m:t>𝑉𝑉𝑇</m:t>
                        </m:r>
                      </m:e>
                    </m:nary>
                  </m:oMath>
                </m:oMathPara>
              </a14:m>
              <a:endParaRPr lang="es-MX" sz="1100"/>
            </a:p>
          </xdr:txBody>
        </xdr:sp>
      </mc:Choice>
      <mc:Fallback xmlns="">
        <xdr:sp macro="" textlink="">
          <xdr:nvSpPr>
            <xdr:cNvPr id="23" name="CuadroTexto 22"/>
            <xdr:cNvSpPr txBox="1"/>
          </xdr:nvSpPr>
          <xdr:spPr>
            <a:xfrm>
              <a:off x="1428750" y="12911137"/>
              <a:ext cx="1596398"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𝑃𝑃𝑉𝑇 𝐴𝑀𝑁=</a:t>
              </a:r>
              <a:r>
                <a:rPr lang="es-MX" sz="1100" i="0">
                  <a:latin typeface="Cambria Math" panose="02040503050406030204" pitchFamily="18" charset="0"/>
                </a:rPr>
                <a:t>∑24_</a:t>
              </a:r>
              <a:r>
                <a:rPr lang="es-MX" sz="1100" b="0" i="0">
                  <a:latin typeface="Cambria Math" panose="02040503050406030204" pitchFamily="18" charset="0"/>
                </a:rPr>
                <a:t>1^𝑛▒〖𝑃𝑃 𝑉𝑉𝑇〗</a:t>
              </a:r>
              <a:endParaRPr lang="es-MX" sz="1100"/>
            </a:p>
          </xdr:txBody>
        </xdr:sp>
      </mc:Fallback>
    </mc:AlternateContent>
    <xdr:clientData/>
  </xdr:oneCellAnchor>
  <xdr:twoCellAnchor editAs="oneCell">
    <xdr:from>
      <xdr:col>2</xdr:col>
      <xdr:colOff>276225</xdr:colOff>
      <xdr:row>0</xdr:row>
      <xdr:rowOff>66675</xdr:rowOff>
    </xdr:from>
    <xdr:to>
      <xdr:col>11</xdr:col>
      <xdr:colOff>9524</xdr:colOff>
      <xdr:row>3</xdr:row>
      <xdr:rowOff>128321</xdr:rowOff>
    </xdr:to>
    <xdr:pic>
      <xdr:nvPicPr>
        <xdr:cNvPr id="26" name="Imagen 25">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419350" y="66675"/>
          <a:ext cx="6591299" cy="661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295275</xdr:colOff>
      <xdr:row>0</xdr:row>
      <xdr:rowOff>38100</xdr:rowOff>
    </xdr:from>
    <xdr:to>
      <xdr:col>10</xdr:col>
      <xdr:colOff>776567</xdr:colOff>
      <xdr:row>3</xdr:row>
      <xdr:rowOff>156896</xdr:rowOff>
    </xdr:to>
    <xdr:pic>
      <xdr:nvPicPr>
        <xdr:cNvPr id="3" name="Imagen 2">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71775" y="38100"/>
          <a:ext cx="6591299" cy="6617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C10" sqref="C10:I10"/>
    </sheetView>
  </sheetViews>
  <sheetFormatPr baseColWidth="10" defaultColWidth="0" defaultRowHeight="15" zeroHeight="1" x14ac:dyDescent="0.2"/>
  <cols>
    <col min="1" max="1" width="1.7109375" style="9" customWidth="1"/>
    <col min="2" max="2" width="22" style="9" bestFit="1" customWidth="1"/>
    <col min="3" max="9" width="11.7109375" style="9" customWidth="1"/>
    <col min="10" max="10" width="1.85546875" style="9" customWidth="1"/>
    <col min="11" max="16384" width="11.42578125" style="9" hidden="1"/>
  </cols>
  <sheetData>
    <row r="1" spans="1:10" x14ac:dyDescent="0.2">
      <c r="A1" s="8"/>
      <c r="B1" s="8"/>
      <c r="C1" s="8"/>
      <c r="D1" s="8"/>
      <c r="E1" s="8"/>
      <c r="F1" s="8"/>
      <c r="G1" s="8"/>
      <c r="H1" s="8"/>
      <c r="I1" s="8"/>
      <c r="J1" s="8"/>
    </row>
    <row r="2" spans="1:10" x14ac:dyDescent="0.2">
      <c r="A2" s="8"/>
      <c r="B2" s="8"/>
      <c r="C2" s="8"/>
      <c r="D2" s="8"/>
      <c r="E2" s="8"/>
      <c r="F2" s="8"/>
      <c r="G2" s="8"/>
      <c r="H2" s="8"/>
      <c r="I2" s="8"/>
      <c r="J2" s="8"/>
    </row>
    <row r="3" spans="1:10" x14ac:dyDescent="0.2">
      <c r="A3" s="8"/>
      <c r="B3" s="8"/>
      <c r="C3" s="8"/>
      <c r="D3" s="8"/>
      <c r="E3" s="8"/>
      <c r="F3" s="8"/>
      <c r="G3" s="8"/>
      <c r="H3" s="8"/>
      <c r="I3" s="8"/>
      <c r="J3" s="8"/>
    </row>
    <row r="4" spans="1:10" x14ac:dyDescent="0.2">
      <c r="A4" s="8"/>
      <c r="B4" s="8"/>
      <c r="C4" s="8"/>
      <c r="D4" s="8"/>
      <c r="E4" s="8"/>
      <c r="F4" s="8"/>
      <c r="G4" s="8"/>
      <c r="H4" s="8"/>
      <c r="I4" s="8"/>
      <c r="J4" s="8"/>
    </row>
    <row r="5" spans="1:10" ht="15.75" x14ac:dyDescent="0.25">
      <c r="A5" s="10"/>
      <c r="B5" s="10"/>
      <c r="C5" s="10"/>
      <c r="D5" s="10"/>
      <c r="E5" s="10"/>
      <c r="F5" s="10"/>
      <c r="G5" s="10"/>
      <c r="H5" s="10"/>
      <c r="I5" s="62" t="s">
        <v>66</v>
      </c>
      <c r="J5" s="62"/>
    </row>
    <row r="6" spans="1:10" ht="15.75" thickBot="1" x14ac:dyDescent="0.25"/>
    <row r="7" spans="1:10" ht="15.75" x14ac:dyDescent="0.25">
      <c r="B7" s="13" t="s">
        <v>0</v>
      </c>
      <c r="C7" s="63" t="s">
        <v>65</v>
      </c>
      <c r="D7" s="63"/>
      <c r="E7" s="63"/>
      <c r="F7" s="63"/>
      <c r="G7" s="63"/>
      <c r="H7" s="63"/>
      <c r="I7" s="64"/>
    </row>
    <row r="8" spans="1:10" ht="15.75" x14ac:dyDescent="0.2">
      <c r="B8" s="11" t="s">
        <v>6</v>
      </c>
      <c r="C8" s="58" t="s">
        <v>2</v>
      </c>
      <c r="D8" s="58"/>
      <c r="E8" s="58"/>
      <c r="F8" s="58"/>
      <c r="G8" s="58"/>
      <c r="H8" s="58"/>
      <c r="I8" s="59"/>
    </row>
    <row r="9" spans="1:10" ht="15.75" x14ac:dyDescent="0.2">
      <c r="B9" s="11" t="s">
        <v>3</v>
      </c>
      <c r="C9" s="58" t="s">
        <v>4</v>
      </c>
      <c r="D9" s="58"/>
      <c r="E9" s="58"/>
      <c r="F9" s="58"/>
      <c r="G9" s="58"/>
      <c r="H9" s="58"/>
      <c r="I9" s="59"/>
    </row>
    <row r="10" spans="1:10" ht="16.5" thickBot="1" x14ac:dyDescent="0.25">
      <c r="B10" s="12" t="s">
        <v>73</v>
      </c>
      <c r="C10" s="60" t="s">
        <v>5</v>
      </c>
      <c r="D10" s="60"/>
      <c r="E10" s="60"/>
      <c r="F10" s="60"/>
      <c r="G10" s="60"/>
      <c r="H10" s="60"/>
      <c r="I10" s="61"/>
    </row>
    <row r="11" spans="1:10" x14ac:dyDescent="0.2"/>
  </sheetData>
  <sheetProtection algorithmName="SHA-512" hashValue="mN/ThpRSPtxDp2soM9+NJUhq5Fymgy/ksyMCm6xGTMR6eCCQGDIYUIxRSP4jXEPKCqE+yWRU8/zosfzWs5rZxw==" saltValue="LOEUE/oCs7VU7BZMtJA5WA==" spinCount="100000" sheet="1" objects="1" scenarios="1" selectLockedCells="1" selectUnlockedCells="1"/>
  <mergeCells count="5">
    <mergeCell ref="C9:I9"/>
    <mergeCell ref="C10:I10"/>
    <mergeCell ref="I5:J5"/>
    <mergeCell ref="C7:I7"/>
    <mergeCell ref="C8:I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showGridLines="0" workbookViewId="0">
      <selection activeCell="C22" sqref="C22"/>
    </sheetView>
  </sheetViews>
  <sheetFormatPr baseColWidth="10" defaultColWidth="0" defaultRowHeight="15" zeroHeight="1" x14ac:dyDescent="0.25"/>
  <cols>
    <col min="1" max="1" width="2.140625" customWidth="1"/>
    <col min="2" max="2" width="16" customWidth="1"/>
    <col min="3" max="8" width="11.140625" customWidth="1"/>
    <col min="9" max="12" width="11.42578125" customWidth="1"/>
    <col min="13" max="13" width="2.140625" customWidth="1"/>
    <col min="14" max="16383" width="11.42578125" hidden="1"/>
    <col min="16384" max="16384" width="0.140625" hidden="1" customWidth="1"/>
  </cols>
  <sheetData>
    <row r="1" spans="1:13" ht="15.75" x14ac:dyDescent="0.25">
      <c r="A1" s="8"/>
      <c r="B1" s="8"/>
      <c r="C1" s="8"/>
      <c r="D1" s="8"/>
      <c r="E1" s="8"/>
      <c r="F1" s="8"/>
      <c r="G1" s="8"/>
      <c r="H1" s="8"/>
      <c r="I1" s="8"/>
      <c r="J1" s="8"/>
      <c r="K1" s="8"/>
      <c r="L1" s="8"/>
      <c r="M1" s="8"/>
    </row>
    <row r="2" spans="1:13" ht="15.75" x14ac:dyDescent="0.25">
      <c r="A2" s="8"/>
      <c r="B2" s="8"/>
      <c r="C2" s="8"/>
      <c r="D2" s="8"/>
      <c r="E2" s="8"/>
      <c r="F2" s="8"/>
      <c r="G2" s="8"/>
      <c r="H2" s="8"/>
      <c r="I2" s="8"/>
      <c r="J2" s="8"/>
      <c r="K2" s="8"/>
      <c r="L2" s="8"/>
      <c r="M2" s="8"/>
    </row>
    <row r="3" spans="1:13" ht="15.75" x14ac:dyDescent="0.25">
      <c r="A3" s="8"/>
      <c r="B3" s="8"/>
      <c r="C3" s="8"/>
      <c r="D3" s="8"/>
      <c r="E3" s="8"/>
      <c r="F3" s="8"/>
      <c r="G3" s="8"/>
      <c r="H3" s="8"/>
      <c r="I3" s="8"/>
      <c r="J3" s="8"/>
      <c r="K3" s="8"/>
      <c r="L3" s="8"/>
      <c r="M3" s="8"/>
    </row>
    <row r="4" spans="1:13" ht="15.75" x14ac:dyDescent="0.25">
      <c r="A4" s="8"/>
      <c r="B4" s="8"/>
      <c r="C4" s="8"/>
      <c r="D4" s="8"/>
      <c r="E4" s="8"/>
      <c r="F4" s="8"/>
      <c r="G4" s="8"/>
      <c r="H4" s="8"/>
      <c r="I4" s="8"/>
      <c r="J4" s="8"/>
      <c r="K4" s="8"/>
      <c r="L4" s="8"/>
      <c r="M4" s="8"/>
    </row>
    <row r="5" spans="1:13" ht="15.75" x14ac:dyDescent="0.25">
      <c r="A5" s="10"/>
      <c r="B5" s="10"/>
      <c r="C5" s="10"/>
      <c r="D5" s="10"/>
      <c r="E5" s="10"/>
      <c r="F5" s="10"/>
      <c r="G5" s="10"/>
      <c r="H5" s="14"/>
      <c r="I5" s="14"/>
      <c r="J5" s="14"/>
      <c r="K5" s="68" t="s">
        <v>1</v>
      </c>
      <c r="L5" s="68"/>
      <c r="M5" s="68"/>
    </row>
    <row r="6" spans="1:13" ht="15.75" thickBot="1" x14ac:dyDescent="0.3"/>
    <row r="7" spans="1:13" ht="15.75" thickBot="1" x14ac:dyDescent="0.3">
      <c r="B7" s="19" t="s">
        <v>6</v>
      </c>
      <c r="C7" s="75" t="s">
        <v>7</v>
      </c>
      <c r="D7" s="76"/>
      <c r="E7" s="76"/>
      <c r="F7" s="76"/>
      <c r="G7" s="76"/>
      <c r="H7" s="76"/>
      <c r="I7" s="76"/>
      <c r="J7" s="76"/>
      <c r="K7" s="76"/>
      <c r="L7" s="77"/>
    </row>
    <row r="8" spans="1:13" x14ac:dyDescent="0.25">
      <c r="B8" s="15" t="s">
        <v>8</v>
      </c>
      <c r="C8" s="78" t="s">
        <v>9</v>
      </c>
      <c r="D8" s="79"/>
      <c r="E8" s="79"/>
      <c r="F8" s="79"/>
      <c r="G8" s="79"/>
      <c r="H8" s="79"/>
      <c r="I8" s="79"/>
      <c r="J8" s="79"/>
      <c r="K8" s="79"/>
      <c r="L8" s="80"/>
    </row>
    <row r="9" spans="1:13" x14ac:dyDescent="0.25">
      <c r="B9" s="16" t="s">
        <v>10</v>
      </c>
      <c r="C9" s="69" t="s">
        <v>11</v>
      </c>
      <c r="D9" s="70"/>
      <c r="E9" s="70"/>
      <c r="F9" s="70"/>
      <c r="G9" s="70"/>
      <c r="H9" s="70"/>
      <c r="I9" s="70"/>
      <c r="J9" s="70"/>
      <c r="K9" s="70"/>
      <c r="L9" s="71"/>
    </row>
    <row r="10" spans="1:13" x14ac:dyDescent="0.25">
      <c r="B10" s="16" t="s">
        <v>12</v>
      </c>
      <c r="C10" s="69" t="s">
        <v>13</v>
      </c>
      <c r="D10" s="70"/>
      <c r="E10" s="70"/>
      <c r="F10" s="70"/>
      <c r="G10" s="70"/>
      <c r="H10" s="70"/>
      <c r="I10" s="70"/>
      <c r="J10" s="70"/>
      <c r="K10" s="70"/>
      <c r="L10" s="71"/>
    </row>
    <row r="11" spans="1:13" x14ac:dyDescent="0.25">
      <c r="B11" s="16" t="s">
        <v>14</v>
      </c>
      <c r="C11" s="69" t="s">
        <v>76</v>
      </c>
      <c r="D11" s="70"/>
      <c r="E11" s="70"/>
      <c r="F11" s="70"/>
      <c r="G11" s="70"/>
      <c r="H11" s="70"/>
      <c r="I11" s="70"/>
      <c r="J11" s="70"/>
      <c r="K11" s="70"/>
      <c r="L11" s="71"/>
    </row>
    <row r="12" spans="1:13" x14ac:dyDescent="0.25">
      <c r="B12" s="16" t="s">
        <v>24</v>
      </c>
      <c r="C12" s="69" t="s">
        <v>77</v>
      </c>
      <c r="D12" s="70"/>
      <c r="E12" s="70"/>
      <c r="F12" s="70"/>
      <c r="G12" s="70"/>
      <c r="H12" s="70"/>
      <c r="I12" s="70"/>
      <c r="J12" s="70"/>
      <c r="K12" s="70"/>
      <c r="L12" s="71"/>
    </row>
    <row r="13" spans="1:13" x14ac:dyDescent="0.25">
      <c r="B13" s="16" t="s">
        <v>25</v>
      </c>
      <c r="C13" s="69" t="s">
        <v>67</v>
      </c>
      <c r="D13" s="70"/>
      <c r="E13" s="70"/>
      <c r="F13" s="70"/>
      <c r="G13" s="70"/>
      <c r="H13" s="70"/>
      <c r="I13" s="70"/>
      <c r="J13" s="70"/>
      <c r="K13" s="70"/>
      <c r="L13" s="71"/>
    </row>
    <row r="14" spans="1:13" x14ac:dyDescent="0.25">
      <c r="B14" s="16" t="s">
        <v>68</v>
      </c>
      <c r="C14" s="69" t="s">
        <v>78</v>
      </c>
      <c r="D14" s="70"/>
      <c r="E14" s="70"/>
      <c r="F14" s="70"/>
      <c r="G14" s="70"/>
      <c r="H14" s="70"/>
      <c r="I14" s="70"/>
      <c r="J14" s="70"/>
      <c r="K14" s="70"/>
      <c r="L14" s="71"/>
    </row>
    <row r="15" spans="1:13" x14ac:dyDescent="0.25">
      <c r="B15" s="16" t="s">
        <v>27</v>
      </c>
      <c r="C15" s="69" t="s">
        <v>69</v>
      </c>
      <c r="D15" s="70"/>
      <c r="E15" s="70"/>
      <c r="F15" s="70"/>
      <c r="G15" s="70"/>
      <c r="H15" s="70"/>
      <c r="I15" s="70"/>
      <c r="J15" s="70"/>
      <c r="K15" s="70"/>
      <c r="L15" s="71"/>
    </row>
    <row r="16" spans="1:13" x14ac:dyDescent="0.25">
      <c r="B16" s="16" t="s">
        <v>30</v>
      </c>
      <c r="C16" s="69" t="s">
        <v>70</v>
      </c>
      <c r="D16" s="70"/>
      <c r="E16" s="70"/>
      <c r="F16" s="70"/>
      <c r="G16" s="70"/>
      <c r="H16" s="70"/>
      <c r="I16" s="70"/>
      <c r="J16" s="70"/>
      <c r="K16" s="70"/>
      <c r="L16" s="71"/>
    </row>
    <row r="17" spans="2:12" x14ac:dyDescent="0.25">
      <c r="B17" s="16" t="s">
        <v>28</v>
      </c>
      <c r="C17" s="69" t="s">
        <v>79</v>
      </c>
      <c r="D17" s="70"/>
      <c r="E17" s="70"/>
      <c r="F17" s="70"/>
      <c r="G17" s="70"/>
      <c r="H17" s="70"/>
      <c r="I17" s="70"/>
      <c r="J17" s="70"/>
      <c r="K17" s="70"/>
      <c r="L17" s="71"/>
    </row>
    <row r="18" spans="2:12" x14ac:dyDescent="0.25">
      <c r="B18" s="16" t="s">
        <v>31</v>
      </c>
      <c r="C18" s="69" t="s">
        <v>80</v>
      </c>
      <c r="D18" s="70"/>
      <c r="E18" s="70"/>
      <c r="F18" s="70"/>
      <c r="G18" s="70"/>
      <c r="H18" s="70"/>
      <c r="I18" s="70"/>
      <c r="J18" s="70"/>
      <c r="K18" s="70"/>
      <c r="L18" s="71"/>
    </row>
    <row r="19" spans="2:12" x14ac:dyDescent="0.25">
      <c r="B19" s="16" t="s">
        <v>72</v>
      </c>
      <c r="C19" s="72" t="s">
        <v>81</v>
      </c>
      <c r="D19" s="73"/>
      <c r="E19" s="73"/>
      <c r="F19" s="73"/>
      <c r="G19" s="73"/>
      <c r="H19" s="73"/>
      <c r="I19" s="73"/>
      <c r="J19" s="73"/>
      <c r="K19" s="73"/>
      <c r="L19" s="74"/>
    </row>
    <row r="20" spans="2:12" x14ac:dyDescent="0.25">
      <c r="B20" s="17" t="s">
        <v>71</v>
      </c>
      <c r="C20" s="72" t="s">
        <v>82</v>
      </c>
      <c r="D20" s="73"/>
      <c r="E20" s="73"/>
      <c r="F20" s="73"/>
      <c r="G20" s="73"/>
      <c r="H20" s="73"/>
      <c r="I20" s="73"/>
      <c r="J20" s="73"/>
      <c r="K20" s="73"/>
      <c r="L20" s="74"/>
    </row>
    <row r="21" spans="2:12" ht="15.75" thickBot="1" x14ac:dyDescent="0.3">
      <c r="B21" s="18" t="s">
        <v>64</v>
      </c>
      <c r="C21" s="65" t="s">
        <v>83</v>
      </c>
      <c r="D21" s="66"/>
      <c r="E21" s="66"/>
      <c r="F21" s="66"/>
      <c r="G21" s="66"/>
      <c r="H21" s="66"/>
      <c r="I21" s="66"/>
      <c r="J21" s="66"/>
      <c r="K21" s="66"/>
      <c r="L21" s="67"/>
    </row>
    <row r="22" spans="2:12" x14ac:dyDescent="0.25"/>
  </sheetData>
  <sheetProtection algorithmName="SHA-512" hashValue="s3+Mgsq89/WQOlmvn7CUL3ycrzuidCG6h6TXU8da1OY+eHL8pKOdYKU9Lduhazl6+1l0V9FafbSaXRzItBmk2g==" saltValue="grEsegI+PgZdrVvjE/6erQ==" spinCount="100000" sheet="1" objects="1" scenarios="1" selectLockedCells="1" selectUnlockedCells="1"/>
  <mergeCells count="16">
    <mergeCell ref="C21:L21"/>
    <mergeCell ref="K5:M5"/>
    <mergeCell ref="C11:L11"/>
    <mergeCell ref="C12:L12"/>
    <mergeCell ref="C13:L13"/>
    <mergeCell ref="C14:L14"/>
    <mergeCell ref="C16:L16"/>
    <mergeCell ref="C15:L15"/>
    <mergeCell ref="C19:L19"/>
    <mergeCell ref="C20:L20"/>
    <mergeCell ref="C17:L17"/>
    <mergeCell ref="C18:L18"/>
    <mergeCell ref="C7:L7"/>
    <mergeCell ref="C8:L8"/>
    <mergeCell ref="C9:L9"/>
    <mergeCell ref="C10:L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zoomScaleNormal="100" workbookViewId="0">
      <pane ySplit="5" topLeftCell="A6" activePane="bottomLeft" state="frozen"/>
      <selection pane="bottomLeft" activeCell="B80" sqref="B80"/>
    </sheetView>
  </sheetViews>
  <sheetFormatPr baseColWidth="10" defaultColWidth="0" defaultRowHeight="15" zeroHeight="1" x14ac:dyDescent="0.25"/>
  <cols>
    <col min="1" max="1" width="20.7109375" bestFit="1" customWidth="1"/>
    <col min="2" max="15" width="11.42578125" customWidth="1"/>
    <col min="16" max="16384" width="11.42578125" hidden="1"/>
  </cols>
  <sheetData>
    <row r="1" spans="1:15" ht="15.75" x14ac:dyDescent="0.25">
      <c r="A1" s="8"/>
      <c r="B1" s="8"/>
      <c r="C1" s="8"/>
      <c r="D1" s="8"/>
      <c r="E1" s="8"/>
      <c r="F1" s="8"/>
      <c r="G1" s="8"/>
      <c r="H1" s="8"/>
      <c r="I1" s="8"/>
      <c r="J1" s="8"/>
      <c r="K1" s="8"/>
      <c r="L1" s="8"/>
      <c r="M1" s="8"/>
      <c r="N1" s="8"/>
      <c r="O1" s="8"/>
    </row>
    <row r="2" spans="1:15" ht="15.75" x14ac:dyDescent="0.25">
      <c r="A2" s="8"/>
      <c r="B2" s="8"/>
      <c r="C2" s="8"/>
      <c r="D2" s="8"/>
      <c r="E2" s="8"/>
      <c r="F2" s="8"/>
      <c r="G2" s="8"/>
      <c r="H2" s="8"/>
      <c r="I2" s="8"/>
      <c r="J2" s="8"/>
      <c r="K2" s="8"/>
      <c r="L2" s="8"/>
      <c r="M2" s="8"/>
      <c r="N2" s="8"/>
      <c r="O2" s="8"/>
    </row>
    <row r="3" spans="1:15" ht="15.75" x14ac:dyDescent="0.25">
      <c r="A3" s="8"/>
      <c r="B3" s="8"/>
      <c r="C3" s="8"/>
      <c r="D3" s="8"/>
      <c r="E3" s="8"/>
      <c r="F3" s="8"/>
      <c r="G3" s="8"/>
      <c r="H3" s="8"/>
      <c r="I3" s="8"/>
      <c r="J3" s="8"/>
      <c r="K3" s="8"/>
      <c r="L3" s="8"/>
      <c r="M3" s="8"/>
      <c r="N3" s="8"/>
      <c r="O3" s="8"/>
    </row>
    <row r="4" spans="1:15" ht="15.75" x14ac:dyDescent="0.25">
      <c r="A4" s="8"/>
      <c r="B4" s="8"/>
      <c r="C4" s="8"/>
      <c r="D4" s="8"/>
      <c r="E4" s="8"/>
      <c r="F4" s="8"/>
      <c r="G4" s="8"/>
      <c r="H4" s="8"/>
      <c r="I4" s="8"/>
      <c r="J4" s="8"/>
      <c r="K4" s="8"/>
      <c r="L4" s="8"/>
      <c r="M4" s="8"/>
      <c r="N4" s="8"/>
      <c r="O4" s="8"/>
    </row>
    <row r="5" spans="1:15" x14ac:dyDescent="0.25">
      <c r="A5" s="81" t="s">
        <v>15</v>
      </c>
      <c r="B5" s="81"/>
      <c r="C5" s="81"/>
      <c r="D5" s="81"/>
      <c r="E5" s="81"/>
      <c r="F5" s="81"/>
      <c r="G5" s="81"/>
      <c r="H5" s="81"/>
      <c r="I5" s="81"/>
      <c r="J5" s="81"/>
      <c r="K5" s="81"/>
      <c r="L5" s="81"/>
      <c r="M5" s="81"/>
      <c r="N5" s="81"/>
      <c r="O5" s="81"/>
    </row>
    <row r="6" spans="1:15" x14ac:dyDescent="0.25"/>
    <row r="7" spans="1:15" x14ac:dyDescent="0.25">
      <c r="A7" s="83" t="s">
        <v>16</v>
      </c>
      <c r="B7" s="83"/>
      <c r="C7" s="83"/>
      <c r="D7" s="83"/>
      <c r="E7" s="83"/>
      <c r="F7" s="83"/>
      <c r="G7" s="83"/>
      <c r="H7" s="83"/>
      <c r="I7" s="83"/>
      <c r="J7" s="83"/>
      <c r="K7" s="83"/>
      <c r="L7" s="83"/>
      <c r="M7" s="83"/>
      <c r="N7" s="83"/>
      <c r="O7" s="83"/>
    </row>
    <row r="8" spans="1:15" x14ac:dyDescent="0.25">
      <c r="A8" s="83"/>
      <c r="B8" s="83"/>
      <c r="C8" s="83"/>
      <c r="D8" s="83"/>
      <c r="E8" s="83"/>
      <c r="F8" s="83"/>
      <c r="G8" s="83"/>
      <c r="H8" s="83"/>
      <c r="I8" s="83"/>
      <c r="J8" s="83"/>
      <c r="K8" s="83"/>
      <c r="L8" s="83"/>
      <c r="M8" s="83"/>
      <c r="N8" s="83"/>
      <c r="O8" s="83"/>
    </row>
    <row r="9" spans="1:15" x14ac:dyDescent="0.25"/>
    <row r="10" spans="1:15" x14ac:dyDescent="0.25">
      <c r="A10" s="82" t="s">
        <v>84</v>
      </c>
      <c r="B10" s="82"/>
      <c r="C10" s="82"/>
      <c r="D10" s="82"/>
      <c r="E10" s="82"/>
      <c r="F10" s="82"/>
      <c r="G10" s="82"/>
      <c r="H10" s="82"/>
      <c r="I10" s="82"/>
      <c r="J10" s="82"/>
      <c r="K10" s="82"/>
      <c r="L10" s="82"/>
      <c r="M10" s="82"/>
      <c r="N10" s="82"/>
      <c r="O10" s="82"/>
    </row>
    <row r="11" spans="1:15" x14ac:dyDescent="0.25"/>
    <row r="12" spans="1:15" x14ac:dyDescent="0.25">
      <c r="A12" s="87" t="s">
        <v>85</v>
      </c>
      <c r="B12" s="87"/>
      <c r="C12" s="87"/>
      <c r="D12" s="87"/>
      <c r="E12" s="87"/>
      <c r="F12" s="87"/>
      <c r="G12" s="87"/>
      <c r="H12" s="87"/>
      <c r="I12" s="87"/>
      <c r="J12" s="87"/>
      <c r="K12" s="87"/>
      <c r="L12" s="87"/>
      <c r="M12" s="87"/>
      <c r="N12" s="87"/>
      <c r="O12" s="87"/>
    </row>
    <row r="13" spans="1:15" x14ac:dyDescent="0.25"/>
    <row r="14" spans="1:15" x14ac:dyDescent="0.25">
      <c r="A14" t="s">
        <v>17</v>
      </c>
      <c r="B14" s="83" t="s">
        <v>88</v>
      </c>
      <c r="C14" s="83"/>
      <c r="D14" s="83"/>
      <c r="E14" s="83"/>
      <c r="F14" s="83"/>
      <c r="G14" s="83"/>
      <c r="H14" s="83"/>
      <c r="I14" s="83"/>
      <c r="J14" s="83"/>
      <c r="K14" s="83"/>
      <c r="L14" s="83"/>
      <c r="M14" s="83"/>
      <c r="N14" s="83"/>
      <c r="O14" s="83"/>
    </row>
    <row r="15" spans="1:15" x14ac:dyDescent="0.25">
      <c r="B15" s="83"/>
      <c r="C15" s="83"/>
      <c r="D15" s="83"/>
      <c r="E15" s="83"/>
      <c r="F15" s="83"/>
      <c r="G15" s="83"/>
      <c r="H15" s="83"/>
      <c r="I15" s="83"/>
      <c r="J15" s="83"/>
      <c r="K15" s="83"/>
      <c r="L15" s="83"/>
      <c r="M15" s="83"/>
      <c r="N15" s="83"/>
      <c r="O15" s="83"/>
    </row>
    <row r="16" spans="1:15" x14ac:dyDescent="0.25"/>
    <row r="17" spans="1:15" x14ac:dyDescent="0.25">
      <c r="A17" s="84" t="s">
        <v>18</v>
      </c>
      <c r="E17" s="86" t="s">
        <v>19</v>
      </c>
      <c r="G17" s="3"/>
      <c r="I17" s="84" t="s">
        <v>20</v>
      </c>
      <c r="J17" s="84"/>
      <c r="K17" s="84"/>
      <c r="L17" s="84"/>
      <c r="M17" s="84"/>
    </row>
    <row r="18" spans="1:15" x14ac:dyDescent="0.25">
      <c r="A18" s="84"/>
      <c r="E18" s="86"/>
      <c r="F18" s="3"/>
      <c r="G18" s="3"/>
      <c r="I18" s="84"/>
      <c r="J18" s="84"/>
      <c r="K18" s="84"/>
      <c r="L18" s="84"/>
      <c r="M18" s="84"/>
    </row>
    <row r="19" spans="1:15" x14ac:dyDescent="0.25"/>
    <row r="20" spans="1:15" x14ac:dyDescent="0.25">
      <c r="A20" s="85" t="s">
        <v>21</v>
      </c>
      <c r="B20" s="85"/>
      <c r="C20" s="85"/>
      <c r="D20" s="85"/>
      <c r="E20" s="85"/>
      <c r="F20" s="85"/>
      <c r="G20" s="85"/>
      <c r="H20" s="85"/>
      <c r="I20" s="85"/>
      <c r="J20" s="85"/>
      <c r="K20" s="85"/>
      <c r="L20" s="85"/>
      <c r="M20" s="85"/>
      <c r="N20" s="85"/>
      <c r="O20" s="85"/>
    </row>
    <row r="21" spans="1:15" x14ac:dyDescent="0.25"/>
    <row r="22" spans="1:15" ht="15" customHeight="1" x14ac:dyDescent="0.25">
      <c r="A22" t="s">
        <v>17</v>
      </c>
      <c r="B22" s="83" t="s">
        <v>89</v>
      </c>
      <c r="C22" s="83"/>
      <c r="D22" s="83"/>
      <c r="E22" s="83"/>
      <c r="F22" s="83"/>
      <c r="G22" s="83"/>
      <c r="H22" s="83"/>
      <c r="I22" s="83"/>
      <c r="J22" s="83"/>
      <c r="K22" s="83"/>
      <c r="L22" s="83"/>
      <c r="M22" s="83"/>
      <c r="N22" s="83"/>
      <c r="O22" s="83"/>
    </row>
    <row r="23" spans="1:15" x14ac:dyDescent="0.25">
      <c r="B23" s="83"/>
      <c r="C23" s="83"/>
      <c r="D23" s="83"/>
      <c r="E23" s="83"/>
      <c r="F23" s="83"/>
      <c r="G23" s="83"/>
      <c r="H23" s="83"/>
      <c r="I23" s="83"/>
      <c r="J23" s="83"/>
      <c r="K23" s="83"/>
      <c r="L23" s="83"/>
      <c r="M23" s="83"/>
      <c r="N23" s="83"/>
      <c r="O23" s="83"/>
    </row>
    <row r="24" spans="1:15" x14ac:dyDescent="0.25">
      <c r="B24" s="3"/>
      <c r="C24" s="3"/>
      <c r="D24" s="3"/>
      <c r="E24" s="3"/>
      <c r="F24" s="3"/>
      <c r="G24" s="3"/>
      <c r="H24" s="3"/>
      <c r="I24" s="3"/>
      <c r="J24" s="3"/>
      <c r="K24" s="3"/>
      <c r="L24" s="3"/>
      <c r="M24" s="3"/>
      <c r="N24" s="3"/>
      <c r="O24" s="3"/>
    </row>
    <row r="25" spans="1:15" x14ac:dyDescent="0.25">
      <c r="A25" s="84" t="s">
        <v>18</v>
      </c>
      <c r="E25" s="86" t="s">
        <v>19</v>
      </c>
      <c r="I25" s="84" t="s">
        <v>20</v>
      </c>
      <c r="J25" s="84"/>
      <c r="K25" s="84"/>
      <c r="L25" s="84"/>
      <c r="M25" s="84"/>
    </row>
    <row r="26" spans="1:15" x14ac:dyDescent="0.25">
      <c r="A26" s="84"/>
      <c r="E26" s="86"/>
      <c r="I26" s="84"/>
      <c r="J26" s="84"/>
      <c r="K26" s="84"/>
      <c r="L26" s="84"/>
      <c r="M26" s="84"/>
    </row>
    <row r="27" spans="1:15" x14ac:dyDescent="0.25"/>
    <row r="28" spans="1:15" x14ac:dyDescent="0.25">
      <c r="A28" s="85" t="s">
        <v>86</v>
      </c>
      <c r="B28" s="85"/>
      <c r="C28" s="85"/>
      <c r="D28" s="85"/>
      <c r="E28" s="85"/>
      <c r="F28" s="85"/>
      <c r="G28" s="85"/>
      <c r="H28" s="85"/>
      <c r="I28" s="85"/>
      <c r="J28" s="85"/>
      <c r="K28" s="85"/>
      <c r="L28" s="85"/>
      <c r="M28" s="85"/>
      <c r="N28" s="85"/>
      <c r="O28" s="85"/>
    </row>
    <row r="29" spans="1:15" x14ac:dyDescent="0.25"/>
    <row r="30" spans="1:15" x14ac:dyDescent="0.25">
      <c r="A30" t="s">
        <v>17</v>
      </c>
      <c r="B30" s="83" t="s">
        <v>90</v>
      </c>
      <c r="C30" s="83"/>
      <c r="D30" s="83"/>
      <c r="E30" s="83"/>
      <c r="F30" s="83"/>
      <c r="G30" s="83"/>
      <c r="H30" s="83"/>
      <c r="I30" s="83"/>
      <c r="J30" s="83"/>
      <c r="K30" s="83"/>
      <c r="L30" s="83"/>
      <c r="M30" s="83"/>
      <c r="N30" s="83"/>
      <c r="O30" s="83"/>
    </row>
    <row r="31" spans="1:15" x14ac:dyDescent="0.25">
      <c r="B31" s="83"/>
      <c r="C31" s="83"/>
      <c r="D31" s="83"/>
      <c r="E31" s="83"/>
      <c r="F31" s="83"/>
      <c r="G31" s="83"/>
      <c r="H31" s="83"/>
      <c r="I31" s="83"/>
      <c r="J31" s="83"/>
      <c r="K31" s="83"/>
      <c r="L31" s="83"/>
      <c r="M31" s="83"/>
      <c r="N31" s="83"/>
      <c r="O31" s="83"/>
    </row>
    <row r="32" spans="1:15" x14ac:dyDescent="0.25"/>
    <row r="33" spans="1:15" x14ac:dyDescent="0.25">
      <c r="A33" s="84" t="s">
        <v>18</v>
      </c>
      <c r="E33" s="86" t="s">
        <v>19</v>
      </c>
      <c r="I33" s="84" t="s">
        <v>92</v>
      </c>
      <c r="J33" s="84"/>
      <c r="K33" s="84"/>
      <c r="L33" s="84"/>
      <c r="M33" s="84"/>
      <c r="N33" s="84"/>
    </row>
    <row r="34" spans="1:15" x14ac:dyDescent="0.25">
      <c r="A34" s="84"/>
      <c r="E34" s="86"/>
      <c r="I34" s="84"/>
      <c r="J34" s="84"/>
      <c r="K34" s="84"/>
      <c r="L34" s="84"/>
      <c r="M34" s="84"/>
      <c r="N34" s="84"/>
    </row>
    <row r="35" spans="1:15" x14ac:dyDescent="0.25">
      <c r="A35" s="1"/>
      <c r="E35" s="2"/>
      <c r="I35" s="1"/>
      <c r="J35" s="1"/>
      <c r="K35" s="1"/>
      <c r="L35" s="1"/>
      <c r="M35" s="1"/>
    </row>
    <row r="36" spans="1:15" x14ac:dyDescent="0.25">
      <c r="A36" s="85" t="s">
        <v>87</v>
      </c>
      <c r="B36" s="85"/>
      <c r="C36" s="85"/>
      <c r="D36" s="85"/>
      <c r="E36" s="85"/>
      <c r="F36" s="85"/>
      <c r="G36" s="85"/>
      <c r="H36" s="85"/>
      <c r="I36" s="85"/>
      <c r="J36" s="85"/>
      <c r="K36" s="85"/>
      <c r="L36" s="85"/>
      <c r="M36" s="85"/>
      <c r="N36" s="85"/>
      <c r="O36" s="85"/>
    </row>
    <row r="37" spans="1:15" x14ac:dyDescent="0.25">
      <c r="A37" s="1"/>
      <c r="E37" s="2"/>
      <c r="I37" s="1"/>
      <c r="J37" s="1"/>
      <c r="K37" s="1"/>
      <c r="L37" s="1"/>
      <c r="M37" s="1"/>
    </row>
    <row r="38" spans="1:15" ht="15" customHeight="1" x14ac:dyDescent="0.25">
      <c r="A38" t="s">
        <v>17</v>
      </c>
      <c r="B38" s="83" t="s">
        <v>91</v>
      </c>
      <c r="C38" s="83"/>
      <c r="D38" s="83"/>
      <c r="E38" s="83"/>
      <c r="F38" s="83"/>
      <c r="G38" s="83"/>
      <c r="H38" s="83"/>
      <c r="I38" s="83"/>
      <c r="J38" s="83"/>
      <c r="K38" s="83"/>
      <c r="L38" s="83"/>
      <c r="M38" s="83"/>
      <c r="N38" s="83"/>
      <c r="O38" s="83"/>
    </row>
    <row r="39" spans="1:15" x14ac:dyDescent="0.25">
      <c r="B39" s="4"/>
      <c r="C39" s="4"/>
      <c r="D39" s="4"/>
      <c r="E39" s="4"/>
      <c r="F39" s="4"/>
      <c r="G39" s="4"/>
      <c r="H39" s="4"/>
      <c r="I39" s="4"/>
      <c r="J39" s="4"/>
      <c r="K39" s="4"/>
      <c r="L39" s="4"/>
      <c r="M39" s="4"/>
      <c r="N39" s="4"/>
      <c r="O39" s="4"/>
    </row>
    <row r="40" spans="1:15" x14ac:dyDescent="0.25">
      <c r="A40" s="84" t="s">
        <v>18</v>
      </c>
      <c r="E40" s="84" t="s">
        <v>92</v>
      </c>
      <c r="F40" s="84"/>
      <c r="G40" s="84"/>
      <c r="H40" s="84"/>
      <c r="I40" s="84"/>
      <c r="J40" s="84"/>
      <c r="K40" s="1"/>
      <c r="L40" s="1"/>
      <c r="M40" s="1"/>
    </row>
    <row r="41" spans="1:15" x14ac:dyDescent="0.25">
      <c r="A41" s="84"/>
      <c r="E41" s="84"/>
      <c r="F41" s="84"/>
      <c r="G41" s="84"/>
      <c r="H41" s="84"/>
      <c r="I41" s="84"/>
      <c r="J41" s="84"/>
      <c r="K41" s="1"/>
      <c r="L41" s="1"/>
      <c r="M41" s="1"/>
    </row>
    <row r="42" spans="1:15" x14ac:dyDescent="0.25">
      <c r="A42" s="1"/>
      <c r="E42" s="2"/>
      <c r="I42" s="1"/>
      <c r="J42" s="1"/>
      <c r="K42" s="1"/>
      <c r="L42" s="1"/>
      <c r="M42" s="1"/>
    </row>
    <row r="43" spans="1:15" x14ac:dyDescent="0.25">
      <c r="A43" s="82" t="s">
        <v>93</v>
      </c>
      <c r="B43" s="82"/>
      <c r="C43" s="82"/>
      <c r="D43" s="82"/>
      <c r="E43" s="82"/>
      <c r="F43" s="82"/>
      <c r="G43" s="82"/>
      <c r="H43" s="82"/>
      <c r="I43" s="82"/>
      <c r="J43" s="82"/>
      <c r="K43" s="82"/>
      <c r="L43" s="82"/>
      <c r="M43" s="82"/>
      <c r="N43" s="82"/>
      <c r="O43" s="82"/>
    </row>
    <row r="44" spans="1:15" x14ac:dyDescent="0.25"/>
    <row r="45" spans="1:15" x14ac:dyDescent="0.25">
      <c r="A45" s="87" t="s">
        <v>85</v>
      </c>
      <c r="B45" s="87"/>
      <c r="C45" s="87"/>
      <c r="D45" s="87"/>
      <c r="E45" s="87"/>
      <c r="F45" s="87"/>
      <c r="G45" s="87"/>
      <c r="H45" s="87"/>
      <c r="I45" s="87"/>
      <c r="J45" s="87"/>
      <c r="K45" s="87"/>
      <c r="L45" s="87"/>
      <c r="M45" s="87"/>
      <c r="N45" s="87"/>
      <c r="O45" s="87"/>
    </row>
    <row r="46" spans="1:15" x14ac:dyDescent="0.25"/>
    <row r="47" spans="1:15" x14ac:dyDescent="0.25">
      <c r="A47" t="s">
        <v>17</v>
      </c>
      <c r="B47" s="83" t="s">
        <v>94</v>
      </c>
      <c r="C47" s="83"/>
      <c r="D47" s="83"/>
      <c r="E47" s="83"/>
      <c r="F47" s="83"/>
      <c r="G47" s="83"/>
      <c r="H47" s="83"/>
      <c r="I47" s="83"/>
      <c r="J47" s="83"/>
      <c r="K47" s="83"/>
      <c r="L47" s="83"/>
      <c r="M47" s="83"/>
      <c r="N47" s="83"/>
      <c r="O47" s="83"/>
    </row>
    <row r="48" spans="1:15" x14ac:dyDescent="0.25">
      <c r="B48" s="83"/>
      <c r="C48" s="83"/>
      <c r="D48" s="83"/>
      <c r="E48" s="83"/>
      <c r="F48" s="83"/>
      <c r="G48" s="83"/>
      <c r="H48" s="83"/>
      <c r="I48" s="83"/>
      <c r="J48" s="83"/>
      <c r="K48" s="83"/>
      <c r="L48" s="83"/>
      <c r="M48" s="83"/>
      <c r="N48" s="83"/>
      <c r="O48" s="83"/>
    </row>
    <row r="49" spans="1:15" x14ac:dyDescent="0.25"/>
    <row r="50" spans="1:15" x14ac:dyDescent="0.25">
      <c r="A50" s="84" t="s">
        <v>18</v>
      </c>
      <c r="E50" s="86" t="s">
        <v>19</v>
      </c>
      <c r="G50" s="3"/>
      <c r="I50" s="84" t="s">
        <v>92</v>
      </c>
      <c r="J50" s="84"/>
      <c r="K50" s="84"/>
      <c r="L50" s="84"/>
      <c r="M50" s="84"/>
      <c r="N50" s="84"/>
    </row>
    <row r="51" spans="1:15" x14ac:dyDescent="0.25">
      <c r="A51" s="84"/>
      <c r="E51" s="86"/>
      <c r="F51" s="3"/>
      <c r="G51" s="3"/>
      <c r="I51" s="84"/>
      <c r="J51" s="84"/>
      <c r="K51" s="84"/>
      <c r="L51" s="84"/>
      <c r="M51" s="84"/>
      <c r="N51" s="84"/>
    </row>
    <row r="52" spans="1:15" x14ac:dyDescent="0.25"/>
    <row r="53" spans="1:15" x14ac:dyDescent="0.25">
      <c r="A53" s="85" t="s">
        <v>21</v>
      </c>
      <c r="B53" s="85"/>
      <c r="C53" s="85"/>
      <c r="D53" s="85"/>
      <c r="E53" s="85"/>
      <c r="F53" s="85"/>
      <c r="G53" s="85"/>
      <c r="H53" s="85"/>
      <c r="I53" s="85"/>
      <c r="J53" s="85"/>
      <c r="K53" s="85"/>
      <c r="L53" s="85"/>
      <c r="M53" s="85"/>
      <c r="N53" s="85"/>
      <c r="O53" s="85"/>
    </row>
    <row r="54" spans="1:15" x14ac:dyDescent="0.25"/>
    <row r="55" spans="1:15" x14ac:dyDescent="0.25">
      <c r="A55" t="s">
        <v>17</v>
      </c>
      <c r="B55" s="83" t="s">
        <v>95</v>
      </c>
      <c r="C55" s="83"/>
      <c r="D55" s="83"/>
      <c r="E55" s="83"/>
      <c r="F55" s="83"/>
      <c r="G55" s="83"/>
      <c r="H55" s="83"/>
      <c r="I55" s="83"/>
      <c r="J55" s="83"/>
      <c r="K55" s="83"/>
      <c r="L55" s="83"/>
      <c r="M55" s="83"/>
      <c r="N55" s="83"/>
      <c r="O55" s="83"/>
    </row>
    <row r="56" spans="1:15" x14ac:dyDescent="0.25">
      <c r="B56" s="83"/>
      <c r="C56" s="83"/>
      <c r="D56" s="83"/>
      <c r="E56" s="83"/>
      <c r="F56" s="83"/>
      <c r="G56" s="83"/>
      <c r="H56" s="83"/>
      <c r="I56" s="83"/>
      <c r="J56" s="83"/>
      <c r="K56" s="83"/>
      <c r="L56" s="83"/>
      <c r="M56" s="83"/>
      <c r="N56" s="83"/>
      <c r="O56" s="83"/>
    </row>
    <row r="57" spans="1:15" x14ac:dyDescent="0.25">
      <c r="B57" s="3"/>
      <c r="C57" s="3"/>
      <c r="D57" s="3"/>
      <c r="E57" s="3"/>
      <c r="F57" s="3"/>
      <c r="G57" s="3"/>
      <c r="H57" s="3"/>
      <c r="I57" s="3"/>
      <c r="J57" s="3"/>
      <c r="K57" s="3"/>
      <c r="L57" s="3"/>
      <c r="M57" s="3"/>
      <c r="N57" s="3"/>
      <c r="O57" s="3"/>
    </row>
    <row r="58" spans="1:15" x14ac:dyDescent="0.25">
      <c r="A58" s="84" t="s">
        <v>18</v>
      </c>
      <c r="E58" s="86" t="s">
        <v>19</v>
      </c>
      <c r="I58" s="84" t="s">
        <v>92</v>
      </c>
      <c r="J58" s="84"/>
      <c r="K58" s="84"/>
      <c r="L58" s="84"/>
      <c r="M58" s="84"/>
      <c r="N58" s="84"/>
    </row>
    <row r="59" spans="1:15" x14ac:dyDescent="0.25">
      <c r="A59" s="84"/>
      <c r="E59" s="86"/>
      <c r="I59" s="84"/>
      <c r="J59" s="84"/>
      <c r="K59" s="84"/>
      <c r="L59" s="84"/>
      <c r="M59" s="84"/>
      <c r="N59" s="84"/>
    </row>
    <row r="60" spans="1:15" x14ac:dyDescent="0.25"/>
    <row r="61" spans="1:15" x14ac:dyDescent="0.25">
      <c r="A61" s="85" t="s">
        <v>86</v>
      </c>
      <c r="B61" s="85"/>
      <c r="C61" s="85"/>
      <c r="D61" s="85"/>
      <c r="E61" s="85"/>
      <c r="F61" s="85"/>
      <c r="G61" s="85"/>
      <c r="H61" s="85"/>
      <c r="I61" s="85"/>
      <c r="J61" s="85"/>
      <c r="K61" s="85"/>
      <c r="L61" s="85"/>
      <c r="M61" s="85"/>
      <c r="N61" s="85"/>
      <c r="O61" s="85"/>
    </row>
    <row r="62" spans="1:15" x14ac:dyDescent="0.25"/>
    <row r="63" spans="1:15" x14ac:dyDescent="0.25">
      <c r="A63" t="s">
        <v>17</v>
      </c>
      <c r="B63" s="83" t="s">
        <v>90</v>
      </c>
      <c r="C63" s="83"/>
      <c r="D63" s="83"/>
      <c r="E63" s="83"/>
      <c r="F63" s="83"/>
      <c r="G63" s="83"/>
      <c r="H63" s="83"/>
      <c r="I63" s="83"/>
      <c r="J63" s="83"/>
      <c r="K63" s="83"/>
      <c r="L63" s="83"/>
      <c r="M63" s="83"/>
      <c r="N63" s="83"/>
      <c r="O63" s="83"/>
    </row>
    <row r="64" spans="1:15" x14ac:dyDescent="0.25">
      <c r="B64" s="83"/>
      <c r="C64" s="83"/>
      <c r="D64" s="83"/>
      <c r="E64" s="83"/>
      <c r="F64" s="83"/>
      <c r="G64" s="83"/>
      <c r="H64" s="83"/>
      <c r="I64" s="83"/>
      <c r="J64" s="83"/>
      <c r="K64" s="83"/>
      <c r="L64" s="83"/>
      <c r="M64" s="83"/>
      <c r="N64" s="83"/>
      <c r="O64" s="83"/>
    </row>
    <row r="65" spans="1:15" x14ac:dyDescent="0.25"/>
    <row r="66" spans="1:15" x14ac:dyDescent="0.25">
      <c r="A66" s="84" t="s">
        <v>18</v>
      </c>
      <c r="E66" s="86" t="s">
        <v>19</v>
      </c>
      <c r="I66" s="84" t="s">
        <v>92</v>
      </c>
      <c r="J66" s="84"/>
      <c r="K66" s="84"/>
      <c r="L66" s="84"/>
      <c r="M66" s="84"/>
      <c r="N66" s="84"/>
    </row>
    <row r="67" spans="1:15" x14ac:dyDescent="0.25">
      <c r="A67" s="84"/>
      <c r="E67" s="86"/>
      <c r="I67" s="84"/>
      <c r="J67" s="84"/>
      <c r="K67" s="84"/>
      <c r="L67" s="84"/>
      <c r="M67" s="84"/>
      <c r="N67" s="84"/>
    </row>
    <row r="68" spans="1:15" x14ac:dyDescent="0.25">
      <c r="A68" s="1"/>
      <c r="E68" s="2"/>
      <c r="I68" s="1"/>
      <c r="J68" s="1"/>
      <c r="K68" s="1"/>
      <c r="L68" s="1"/>
      <c r="M68" s="1"/>
    </row>
    <row r="69" spans="1:15" x14ac:dyDescent="0.25">
      <c r="A69" s="85" t="s">
        <v>96</v>
      </c>
      <c r="B69" s="85"/>
      <c r="C69" s="85"/>
      <c r="D69" s="85"/>
      <c r="E69" s="85"/>
      <c r="F69" s="85"/>
      <c r="G69" s="85"/>
      <c r="H69" s="85"/>
      <c r="I69" s="85"/>
      <c r="J69" s="85"/>
      <c r="K69" s="85"/>
      <c r="L69" s="85"/>
      <c r="M69" s="85"/>
      <c r="N69" s="85"/>
      <c r="O69" s="85"/>
    </row>
    <row r="70" spans="1:15" x14ac:dyDescent="0.25">
      <c r="A70" s="1"/>
      <c r="E70" s="2"/>
      <c r="I70" s="1"/>
      <c r="J70" s="1"/>
      <c r="K70" s="1"/>
      <c r="L70" s="1"/>
      <c r="M70" s="1"/>
    </row>
    <row r="71" spans="1:15" x14ac:dyDescent="0.25">
      <c r="A71" t="s">
        <v>17</v>
      </c>
      <c r="B71" s="83" t="s">
        <v>91</v>
      </c>
      <c r="C71" s="83"/>
      <c r="D71" s="83"/>
      <c r="E71" s="83"/>
      <c r="F71" s="83"/>
      <c r="G71" s="83"/>
      <c r="H71" s="83"/>
      <c r="I71" s="83"/>
      <c r="J71" s="83"/>
      <c r="K71" s="83"/>
      <c r="L71" s="83"/>
      <c r="M71" s="83"/>
      <c r="N71" s="83"/>
      <c r="O71" s="83"/>
    </row>
    <row r="72" spans="1:15" x14ac:dyDescent="0.25">
      <c r="B72" s="4"/>
      <c r="C72" s="4"/>
      <c r="D72" s="4"/>
      <c r="E72" s="4"/>
      <c r="F72" s="4"/>
      <c r="G72" s="4"/>
      <c r="H72" s="4"/>
      <c r="I72" s="4"/>
      <c r="J72" s="4"/>
      <c r="K72" s="4"/>
      <c r="L72" s="4"/>
      <c r="M72" s="4"/>
      <c r="N72" s="4"/>
      <c r="O72" s="4"/>
    </row>
    <row r="73" spans="1:15" x14ac:dyDescent="0.25">
      <c r="A73" s="84" t="s">
        <v>18</v>
      </c>
      <c r="E73" s="84" t="s">
        <v>92</v>
      </c>
      <c r="F73" s="84"/>
      <c r="G73" s="84"/>
      <c r="H73" s="84"/>
      <c r="I73" s="84"/>
      <c r="J73" s="84"/>
      <c r="K73" s="1"/>
      <c r="L73" s="1"/>
      <c r="M73" s="1"/>
    </row>
    <row r="74" spans="1:15" x14ac:dyDescent="0.25">
      <c r="A74" s="84"/>
      <c r="E74" s="84"/>
      <c r="F74" s="84"/>
      <c r="G74" s="84"/>
      <c r="H74" s="84"/>
      <c r="I74" s="84"/>
      <c r="J74" s="84"/>
      <c r="K74" s="1"/>
      <c r="L74" s="1"/>
      <c r="M74" s="1"/>
    </row>
    <row r="75" spans="1:15" x14ac:dyDescent="0.25">
      <c r="A75" s="1"/>
      <c r="E75" s="2"/>
      <c r="I75" s="1"/>
      <c r="J75" s="1"/>
      <c r="K75" s="1"/>
      <c r="L75" s="1"/>
      <c r="M75" s="1"/>
    </row>
    <row r="76" spans="1:15" x14ac:dyDescent="0.25">
      <c r="A76" s="82" t="s">
        <v>97</v>
      </c>
      <c r="B76" s="82"/>
      <c r="C76" s="82"/>
      <c r="D76" s="82"/>
      <c r="E76" s="82"/>
      <c r="F76" s="82"/>
      <c r="G76" s="82"/>
      <c r="H76" s="82"/>
      <c r="I76" s="82"/>
      <c r="J76" s="82"/>
      <c r="K76" s="82"/>
      <c r="L76" s="82"/>
      <c r="M76" s="82"/>
      <c r="N76" s="82"/>
      <c r="O76" s="82"/>
    </row>
    <row r="77" spans="1:15" x14ac:dyDescent="0.25"/>
    <row r="78" spans="1:15" x14ac:dyDescent="0.25">
      <c r="A78" t="s">
        <v>17</v>
      </c>
      <c r="B78" s="83" t="s">
        <v>98</v>
      </c>
      <c r="C78" s="83"/>
      <c r="D78" s="83"/>
      <c r="E78" s="83"/>
      <c r="F78" s="83"/>
      <c r="G78" s="83"/>
      <c r="H78" s="83"/>
      <c r="I78" s="83"/>
      <c r="J78" s="83"/>
      <c r="K78" s="83"/>
      <c r="L78" s="83"/>
      <c r="M78" s="83"/>
      <c r="N78" s="83"/>
      <c r="O78" s="83"/>
    </row>
    <row r="79" spans="1:15" x14ac:dyDescent="0.25">
      <c r="B79" s="83"/>
      <c r="C79" s="83"/>
      <c r="D79" s="83"/>
      <c r="E79" s="83"/>
      <c r="F79" s="83"/>
      <c r="G79" s="83"/>
      <c r="H79" s="83"/>
      <c r="I79" s="83"/>
      <c r="J79" s="83"/>
      <c r="K79" s="83"/>
      <c r="L79" s="83"/>
      <c r="M79" s="83"/>
      <c r="N79" s="83"/>
      <c r="O79" s="83"/>
    </row>
    <row r="80" spans="1:15" x14ac:dyDescent="0.25"/>
    <row r="81" spans="1:1" x14ac:dyDescent="0.25">
      <c r="A81" s="84" t="s">
        <v>18</v>
      </c>
    </row>
    <row r="82" spans="1:1" x14ac:dyDescent="0.25">
      <c r="A82" s="84"/>
    </row>
    <row r="83" spans="1:1" hidden="1" x14ac:dyDescent="0.25"/>
    <row r="84" spans="1:1" hidden="1" x14ac:dyDescent="0.25"/>
  </sheetData>
  <sheetProtection algorithmName="SHA-512" hashValue="9srOSlKx4nTW5NXZ9WYcdzW1j45Y9wLBONOLGfNLPt622+a7wu+RT+H8WrgJO48kZnjL3498sQ/VycDiVcQrBw==" saltValue="KJIHajCF6/jMourAIbQdug==" spinCount="100000" sheet="1" objects="1" scenarios="1" selectLockedCells="1" selectUnlockedCells="1"/>
  <mergeCells count="45">
    <mergeCell ref="E40:J41"/>
    <mergeCell ref="I50:N51"/>
    <mergeCell ref="I58:N59"/>
    <mergeCell ref="I66:N67"/>
    <mergeCell ref="E73:J74"/>
    <mergeCell ref="A43:O43"/>
    <mergeCell ref="A45:O45"/>
    <mergeCell ref="B47:O48"/>
    <mergeCell ref="A50:A51"/>
    <mergeCell ref="E50:E51"/>
    <mergeCell ref="A53:O53"/>
    <mergeCell ref="B55:O56"/>
    <mergeCell ref="A58:A59"/>
    <mergeCell ref="E58:E59"/>
    <mergeCell ref="A33:A34"/>
    <mergeCell ref="I17:M18"/>
    <mergeCell ref="I25:M26"/>
    <mergeCell ref="E33:E34"/>
    <mergeCell ref="I33:N34"/>
    <mergeCell ref="B14:O15"/>
    <mergeCell ref="A28:O28"/>
    <mergeCell ref="B30:O31"/>
    <mergeCell ref="A12:O12"/>
    <mergeCell ref="E17:E18"/>
    <mergeCell ref="B22:O23"/>
    <mergeCell ref="A25:A26"/>
    <mergeCell ref="E25:E26"/>
    <mergeCell ref="A20:O20"/>
    <mergeCell ref="A17:A18"/>
    <mergeCell ref="A5:O5"/>
    <mergeCell ref="A76:O76"/>
    <mergeCell ref="B78:O79"/>
    <mergeCell ref="A81:A82"/>
    <mergeCell ref="A36:O36"/>
    <mergeCell ref="B38:O38"/>
    <mergeCell ref="A40:A41"/>
    <mergeCell ref="A69:O69"/>
    <mergeCell ref="B71:O71"/>
    <mergeCell ref="A73:A74"/>
    <mergeCell ref="A61:O61"/>
    <mergeCell ref="B63:O64"/>
    <mergeCell ref="A66:A67"/>
    <mergeCell ref="E66:E67"/>
    <mergeCell ref="A7:O8"/>
    <mergeCell ref="A10:O10"/>
  </mergeCells>
  <pageMargins left="0.7" right="0.7" top="0.75" bottom="0.75" header="0.3" footer="0.3"/>
  <pageSetup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tabSelected="1" topLeftCell="A7" zoomScale="85" zoomScaleNormal="85" workbookViewId="0">
      <selection activeCell="F34" sqref="F34"/>
    </sheetView>
  </sheetViews>
  <sheetFormatPr baseColWidth="10" defaultColWidth="0" defaultRowHeight="14.25" zeroHeight="1" x14ac:dyDescent="0.2"/>
  <cols>
    <col min="1" max="1" width="2" style="6" customWidth="1"/>
    <col min="2" max="2" width="18.85546875" style="6" bestFit="1" customWidth="1"/>
    <col min="3" max="3" width="21.5703125" style="6" bestFit="1" customWidth="1"/>
    <col min="4" max="6" width="10.7109375" style="6" customWidth="1"/>
    <col min="7" max="7" width="19.28515625" style="6" customWidth="1"/>
    <col min="8" max="8" width="10.7109375" style="6" customWidth="1"/>
    <col min="9" max="9" width="11.42578125" style="6" customWidth="1"/>
    <col min="10" max="10" width="18" style="6" bestFit="1" customWidth="1"/>
    <col min="11" max="11" width="12" style="6" bestFit="1" customWidth="1"/>
    <col min="12" max="16" width="10.7109375" style="6" customWidth="1"/>
    <col min="17" max="17" width="2.140625" style="6" customWidth="1"/>
    <col min="18" max="16384" width="11.42578125" style="6" hidden="1"/>
  </cols>
  <sheetData>
    <row r="1" spans="1:17" x14ac:dyDescent="0.2">
      <c r="A1" s="5"/>
      <c r="B1" s="5"/>
      <c r="C1" s="5"/>
      <c r="D1" s="5"/>
      <c r="E1" s="5"/>
      <c r="F1" s="5"/>
      <c r="G1" s="5"/>
      <c r="H1" s="5"/>
      <c r="I1" s="5"/>
      <c r="J1" s="5"/>
      <c r="K1" s="5"/>
      <c r="L1" s="5"/>
      <c r="M1" s="5"/>
      <c r="N1" s="5"/>
      <c r="O1" s="5"/>
      <c r="P1" s="5"/>
      <c r="Q1" s="5"/>
    </row>
    <row r="2" spans="1:17" x14ac:dyDescent="0.2">
      <c r="A2" s="5"/>
      <c r="B2" s="5"/>
      <c r="C2" s="5"/>
      <c r="D2" s="5"/>
      <c r="E2" s="5"/>
      <c r="F2" s="5"/>
      <c r="G2" s="5"/>
      <c r="H2" s="5"/>
      <c r="I2" s="5"/>
      <c r="J2" s="5"/>
      <c r="K2" s="5"/>
      <c r="L2" s="5"/>
      <c r="M2" s="5"/>
      <c r="N2" s="5"/>
      <c r="O2" s="5"/>
      <c r="P2" s="5"/>
      <c r="Q2" s="5"/>
    </row>
    <row r="3" spans="1:17" x14ac:dyDescent="0.2">
      <c r="A3" s="5"/>
      <c r="B3" s="5"/>
      <c r="C3" s="5"/>
      <c r="D3" s="5"/>
      <c r="E3" s="5"/>
      <c r="F3" s="5"/>
      <c r="G3" s="5"/>
      <c r="H3" s="5"/>
      <c r="I3" s="5"/>
      <c r="J3" s="5"/>
      <c r="K3" s="5"/>
      <c r="L3" s="5"/>
      <c r="M3" s="5"/>
      <c r="N3" s="5"/>
      <c r="O3" s="5"/>
      <c r="P3" s="5"/>
      <c r="Q3" s="5"/>
    </row>
    <row r="4" spans="1:17" x14ac:dyDescent="0.2">
      <c r="A4" s="5"/>
      <c r="B4" s="5"/>
      <c r="C4" s="5"/>
      <c r="D4" s="5"/>
      <c r="E4" s="5"/>
      <c r="F4" s="5"/>
      <c r="G4" s="5"/>
      <c r="H4" s="5"/>
      <c r="I4" s="5"/>
      <c r="J4" s="5"/>
      <c r="K4" s="5"/>
      <c r="L4" s="5"/>
      <c r="M4" s="5"/>
      <c r="N4" s="5"/>
      <c r="O4" s="5"/>
      <c r="P4" s="5"/>
      <c r="Q4" s="5"/>
    </row>
    <row r="5" spans="1:17" ht="15" x14ac:dyDescent="0.2">
      <c r="A5" s="7"/>
      <c r="B5" s="7"/>
      <c r="C5" s="7"/>
      <c r="D5" s="7"/>
      <c r="E5" s="7"/>
      <c r="F5" s="7"/>
      <c r="G5" s="88" t="s">
        <v>75</v>
      </c>
      <c r="H5" s="88"/>
      <c r="I5" s="88"/>
      <c r="J5" s="88"/>
      <c r="K5" s="88"/>
      <c r="L5" s="88"/>
      <c r="M5" s="88"/>
      <c r="N5" s="88"/>
      <c r="O5" s="88"/>
      <c r="P5" s="88"/>
      <c r="Q5" s="88"/>
    </row>
    <row r="6" spans="1:17" ht="15" x14ac:dyDescent="0.2">
      <c r="A6" s="7"/>
      <c r="B6" s="7"/>
      <c r="C6" s="7"/>
      <c r="D6" s="7"/>
      <c r="E6" s="7"/>
      <c r="F6" s="7"/>
      <c r="G6" s="7"/>
      <c r="H6" s="7"/>
      <c r="I6" s="7"/>
      <c r="J6" s="89" t="s">
        <v>22</v>
      </c>
      <c r="K6" s="89"/>
      <c r="L6" s="89"/>
      <c r="M6" s="89"/>
      <c r="N6" s="89"/>
      <c r="O6" s="89"/>
      <c r="P6" s="89"/>
      <c r="Q6" s="89"/>
    </row>
    <row r="7" spans="1:17" ht="15" x14ac:dyDescent="0.2">
      <c r="A7" s="7"/>
      <c r="B7" s="7"/>
      <c r="C7" s="7"/>
      <c r="D7" s="7"/>
      <c r="E7" s="7"/>
      <c r="F7" s="7"/>
      <c r="G7" s="7"/>
      <c r="H7" s="7"/>
      <c r="I7" s="7"/>
      <c r="J7" s="89" t="s">
        <v>74</v>
      </c>
      <c r="K7" s="89"/>
      <c r="L7" s="89"/>
      <c r="M7" s="89"/>
      <c r="N7" s="89"/>
      <c r="O7" s="89"/>
      <c r="P7" s="89"/>
      <c r="Q7" s="89"/>
    </row>
    <row r="8" spans="1:17" ht="15" x14ac:dyDescent="0.2">
      <c r="A8" s="7"/>
      <c r="B8" s="7"/>
      <c r="C8" s="7"/>
      <c r="D8" s="7"/>
      <c r="E8" s="7"/>
      <c r="F8" s="7"/>
      <c r="G8" s="7"/>
      <c r="H8" s="7"/>
      <c r="I8" s="7"/>
      <c r="J8" s="95">
        <v>2024</v>
      </c>
      <c r="K8" s="95"/>
      <c r="L8" s="95"/>
      <c r="M8" s="95"/>
      <c r="N8" s="95"/>
      <c r="O8" s="95"/>
      <c r="P8" s="95"/>
      <c r="Q8" s="95"/>
    </row>
    <row r="9" spans="1:17" ht="15" thickBot="1" x14ac:dyDescent="0.25"/>
    <row r="10" spans="1:17" ht="15" thickBot="1" x14ac:dyDescent="0.25">
      <c r="B10" s="90" t="s">
        <v>8</v>
      </c>
      <c r="C10" s="91">
        <v>0</v>
      </c>
      <c r="D10" s="92" t="s">
        <v>99</v>
      </c>
      <c r="E10" s="93"/>
      <c r="F10" s="93"/>
      <c r="G10" s="93"/>
      <c r="H10" s="94"/>
      <c r="J10" s="90" t="s">
        <v>10</v>
      </c>
      <c r="K10" s="91">
        <v>0</v>
      </c>
      <c r="L10" s="92" t="str">
        <f>+D10</f>
        <v>Primer trimestre 2024</v>
      </c>
      <c r="M10" s="93"/>
      <c r="N10" s="93"/>
      <c r="O10" s="93"/>
      <c r="P10" s="94"/>
    </row>
    <row r="11" spans="1:17" ht="15" thickBot="1" x14ac:dyDescent="0.25">
      <c r="B11" s="20" t="s">
        <v>12</v>
      </c>
      <c r="C11" s="21" t="s">
        <v>23</v>
      </c>
      <c r="D11" s="22" t="s">
        <v>24</v>
      </c>
      <c r="E11" s="23" t="s">
        <v>25</v>
      </c>
      <c r="F11" s="23" t="s">
        <v>26</v>
      </c>
      <c r="G11" s="23" t="s">
        <v>27</v>
      </c>
      <c r="H11" s="24" t="s">
        <v>28</v>
      </c>
      <c r="J11" s="20" t="s">
        <v>12</v>
      </c>
      <c r="K11" s="21" t="s">
        <v>23</v>
      </c>
      <c r="L11" s="22" t="s">
        <v>24</v>
      </c>
      <c r="M11" s="23" t="s">
        <v>25</v>
      </c>
      <c r="N11" s="23" t="s">
        <v>29</v>
      </c>
      <c r="O11" s="23" t="s">
        <v>30</v>
      </c>
      <c r="P11" s="24" t="s">
        <v>31</v>
      </c>
    </row>
    <row r="12" spans="1:17" x14ac:dyDescent="0.2">
      <c r="B12" s="25" t="s">
        <v>32</v>
      </c>
      <c r="C12" s="26" t="s">
        <v>33</v>
      </c>
      <c r="D12" s="27">
        <v>1280</v>
      </c>
      <c r="E12" s="28">
        <v>1310</v>
      </c>
      <c r="F12" s="29">
        <v>0.97709923664122134</v>
      </c>
      <c r="G12" s="29">
        <v>3.1716140542147775E-2</v>
      </c>
      <c r="H12" s="30">
        <v>3.0989816712938281E-2</v>
      </c>
      <c r="J12" s="25" t="s">
        <v>32</v>
      </c>
      <c r="K12" s="26" t="s">
        <v>33</v>
      </c>
      <c r="L12" s="31">
        <v>5789</v>
      </c>
      <c r="M12" s="32">
        <v>8924</v>
      </c>
      <c r="N12" s="33">
        <v>0.648700134468848</v>
      </c>
      <c r="O12" s="33">
        <v>0.10293934598218255</v>
      </c>
      <c r="P12" s="34">
        <v>6.677676758077708E-2</v>
      </c>
    </row>
    <row r="13" spans="1:17" x14ac:dyDescent="0.2">
      <c r="B13" s="35" t="s">
        <v>34</v>
      </c>
      <c r="C13" s="36" t="s">
        <v>35</v>
      </c>
      <c r="D13" s="31">
        <v>1734</v>
      </c>
      <c r="E13" s="32">
        <v>3026</v>
      </c>
      <c r="F13" s="37">
        <v>0.5730337078651685</v>
      </c>
      <c r="G13" s="37">
        <v>4.2965459140690818E-2</v>
      </c>
      <c r="H13" s="38">
        <v>2.4620656361519454E-2</v>
      </c>
      <c r="J13" s="35" t="s">
        <v>34</v>
      </c>
      <c r="K13" s="36" t="s">
        <v>35</v>
      </c>
      <c r="L13" s="39" t="s">
        <v>36</v>
      </c>
      <c r="M13" s="40" t="s">
        <v>36</v>
      </c>
      <c r="N13" s="37" t="s">
        <v>36</v>
      </c>
      <c r="O13" s="37" t="s">
        <v>36</v>
      </c>
      <c r="P13" s="38" t="s">
        <v>36</v>
      </c>
    </row>
    <row r="14" spans="1:17" x14ac:dyDescent="0.2">
      <c r="B14" s="35" t="s">
        <v>37</v>
      </c>
      <c r="C14" s="36" t="s">
        <v>35</v>
      </c>
      <c r="D14" s="31">
        <v>5842</v>
      </c>
      <c r="E14" s="32">
        <v>7627</v>
      </c>
      <c r="F14" s="37">
        <v>0.76596302609151701</v>
      </c>
      <c r="G14" s="37">
        <v>0.14475444769314633</v>
      </c>
      <c r="H14" s="38">
        <v>0.11087655479524858</v>
      </c>
      <c r="J14" s="35" t="s">
        <v>37</v>
      </c>
      <c r="K14" s="36" t="s">
        <v>35</v>
      </c>
      <c r="L14" s="39">
        <v>16214</v>
      </c>
      <c r="M14" s="40">
        <v>17838</v>
      </c>
      <c r="N14" s="37">
        <v>0.90895840340845391</v>
      </c>
      <c r="O14" s="37">
        <v>0.28831552180948483</v>
      </c>
      <c r="P14" s="38">
        <v>0.26206681638182461</v>
      </c>
    </row>
    <row r="15" spans="1:17" x14ac:dyDescent="0.2">
      <c r="B15" s="35" t="s">
        <v>38</v>
      </c>
      <c r="C15" s="36" t="s">
        <v>35</v>
      </c>
      <c r="D15" s="31">
        <v>1321</v>
      </c>
      <c r="E15" s="32">
        <v>1471</v>
      </c>
      <c r="F15" s="37">
        <v>0.89802855200543852</v>
      </c>
      <c r="G15" s="37">
        <v>3.2732048168888452E-2</v>
      </c>
      <c r="H15" s="38">
        <v>2.9394313821279161E-2</v>
      </c>
      <c r="J15" s="35" t="s">
        <v>38</v>
      </c>
      <c r="K15" s="36" t="s">
        <v>35</v>
      </c>
      <c r="L15" s="39">
        <v>5094</v>
      </c>
      <c r="M15" s="40">
        <v>5554</v>
      </c>
      <c r="N15" s="37">
        <v>0.91717680950666192</v>
      </c>
      <c r="O15" s="37">
        <v>9.05809342603624E-2</v>
      </c>
      <c r="P15" s="38">
        <v>8.3078732287051871E-2</v>
      </c>
    </row>
    <row r="16" spans="1:17" x14ac:dyDescent="0.2">
      <c r="B16" s="35" t="s">
        <v>39</v>
      </c>
      <c r="C16" s="36" t="s">
        <v>40</v>
      </c>
      <c r="D16" s="31">
        <v>3042</v>
      </c>
      <c r="E16" s="32">
        <v>5151</v>
      </c>
      <c r="F16" s="37">
        <v>0.59056493884682582</v>
      </c>
      <c r="G16" s="37">
        <v>7.5375390257198083E-2</v>
      </c>
      <c r="H16" s="38">
        <v>4.4514062737797816E-2</v>
      </c>
      <c r="J16" s="35" t="s">
        <v>39</v>
      </c>
      <c r="K16" s="36" t="s">
        <v>40</v>
      </c>
      <c r="L16" s="39" t="s">
        <v>36</v>
      </c>
      <c r="M16" s="40" t="s">
        <v>36</v>
      </c>
      <c r="N16" s="37" t="s">
        <v>36</v>
      </c>
      <c r="O16" s="37" t="s">
        <v>36</v>
      </c>
      <c r="P16" s="38" t="s">
        <v>36</v>
      </c>
    </row>
    <row r="17" spans="2:16" x14ac:dyDescent="0.2">
      <c r="B17" s="35" t="s">
        <v>41</v>
      </c>
      <c r="C17" s="36" t="s">
        <v>42</v>
      </c>
      <c r="D17" s="31">
        <v>2491</v>
      </c>
      <c r="E17" s="32">
        <v>2493</v>
      </c>
      <c r="F17" s="37">
        <v>0.9991977537103891</v>
      </c>
      <c r="G17" s="37">
        <v>6.1722582883195404E-2</v>
      </c>
      <c r="H17" s="38">
        <v>6.1673066170092161E-2</v>
      </c>
      <c r="J17" s="35" t="s">
        <v>41</v>
      </c>
      <c r="K17" s="36" t="s">
        <v>42</v>
      </c>
      <c r="L17" s="39">
        <v>6044</v>
      </c>
      <c r="M17" s="40">
        <v>6207</v>
      </c>
      <c r="N17" s="37">
        <v>0.97373932656677942</v>
      </c>
      <c r="O17" s="37">
        <v>0.10747372726141152</v>
      </c>
      <c r="P17" s="38">
        <v>0.10465139480714858</v>
      </c>
    </row>
    <row r="18" spans="2:16" x14ac:dyDescent="0.2">
      <c r="B18" s="35" t="s">
        <v>45</v>
      </c>
      <c r="C18" s="36" t="s">
        <v>44</v>
      </c>
      <c r="D18" s="31">
        <v>119</v>
      </c>
      <c r="E18" s="32">
        <v>1409</v>
      </c>
      <c r="F18" s="37">
        <v>8.445706174591909E-2</v>
      </c>
      <c r="G18" s="37">
        <v>2.9486099410278013E-3</v>
      </c>
      <c r="H18" s="38">
        <v>2.4903093185401585E-4</v>
      </c>
      <c r="J18" s="35" t="s">
        <v>45</v>
      </c>
      <c r="K18" s="36" t="s">
        <v>44</v>
      </c>
      <c r="L18" s="39">
        <v>1</v>
      </c>
      <c r="M18" s="40">
        <v>23084</v>
      </c>
      <c r="N18" s="37">
        <v>4.3320048518454342E-5</v>
      </c>
      <c r="O18" s="37">
        <v>1.7781887369525402E-5</v>
      </c>
      <c r="P18" s="38">
        <v>7.7031222359753087E-10</v>
      </c>
    </row>
    <row r="19" spans="2:16" x14ac:dyDescent="0.2">
      <c r="B19" s="35" t="s">
        <v>43</v>
      </c>
      <c r="C19" s="36" t="s">
        <v>44</v>
      </c>
      <c r="D19" s="31">
        <v>1580</v>
      </c>
      <c r="E19" s="32">
        <v>3722</v>
      </c>
      <c r="F19" s="37">
        <v>0.4245029554003224</v>
      </c>
      <c r="G19" s="37">
        <v>3.9149610981713663E-2</v>
      </c>
      <c r="H19" s="38">
        <v>1.6619125564510367E-2</v>
      </c>
      <c r="J19" s="35" t="s">
        <v>43</v>
      </c>
      <c r="K19" s="36" t="s">
        <v>44</v>
      </c>
      <c r="L19" s="39">
        <v>6154</v>
      </c>
      <c r="M19" s="40">
        <v>32959</v>
      </c>
      <c r="N19" s="37">
        <v>0.18671683000091022</v>
      </c>
      <c r="O19" s="37">
        <v>0.10942973487205931</v>
      </c>
      <c r="P19" s="38">
        <v>2.0432373203150975E-2</v>
      </c>
    </row>
    <row r="20" spans="2:16" x14ac:dyDescent="0.2">
      <c r="B20" s="35" t="s">
        <v>46</v>
      </c>
      <c r="C20" s="36" t="s">
        <v>47</v>
      </c>
      <c r="D20" s="31">
        <v>304</v>
      </c>
      <c r="E20" s="32">
        <v>361</v>
      </c>
      <c r="F20" s="37">
        <v>0.84210526315789469</v>
      </c>
      <c r="G20" s="37">
        <v>7.5325833787600969E-3</v>
      </c>
      <c r="H20" s="38">
        <v>6.3432281084295546E-3</v>
      </c>
      <c r="J20" s="35" t="s">
        <v>46</v>
      </c>
      <c r="K20" s="36" t="s">
        <v>47</v>
      </c>
      <c r="L20" s="39" t="s">
        <v>36</v>
      </c>
      <c r="M20" s="40" t="s">
        <v>36</v>
      </c>
      <c r="N20" s="37" t="s">
        <v>36</v>
      </c>
      <c r="O20" s="37" t="s">
        <v>36</v>
      </c>
      <c r="P20" s="38" t="s">
        <v>36</v>
      </c>
    </row>
    <row r="21" spans="2:16" x14ac:dyDescent="0.2">
      <c r="B21" s="35" t="s">
        <v>48</v>
      </c>
      <c r="C21" s="36" t="s">
        <v>49</v>
      </c>
      <c r="D21" s="31">
        <v>418</v>
      </c>
      <c r="E21" s="32">
        <v>1134</v>
      </c>
      <c r="F21" s="37">
        <v>0.36860670194003525</v>
      </c>
      <c r="G21" s="37">
        <v>1.0357302145795133E-2</v>
      </c>
      <c r="H21" s="38">
        <v>3.8177709849579943E-3</v>
      </c>
      <c r="J21" s="35" t="s">
        <v>48</v>
      </c>
      <c r="K21" s="36" t="s">
        <v>49</v>
      </c>
      <c r="L21" s="39" t="s">
        <v>36</v>
      </c>
      <c r="M21" s="40" t="s">
        <v>36</v>
      </c>
      <c r="N21" s="37" t="s">
        <v>36</v>
      </c>
      <c r="O21" s="37" t="s">
        <v>36</v>
      </c>
      <c r="P21" s="38" t="s">
        <v>36</v>
      </c>
    </row>
    <row r="22" spans="2:16" x14ac:dyDescent="0.2">
      <c r="B22" s="35" t="s">
        <v>50</v>
      </c>
      <c r="C22" s="36" t="s">
        <v>51</v>
      </c>
      <c r="D22" s="31">
        <v>3970</v>
      </c>
      <c r="E22" s="32">
        <v>5419</v>
      </c>
      <c r="F22" s="37">
        <v>0.73260749215722454</v>
      </c>
      <c r="G22" s="37">
        <v>9.8369592150255217E-2</v>
      </c>
      <c r="H22" s="38">
        <v>7.2066300209727471E-2</v>
      </c>
      <c r="J22" s="35" t="s">
        <v>50</v>
      </c>
      <c r="K22" s="36" t="s">
        <v>51</v>
      </c>
      <c r="L22" s="39">
        <v>2366</v>
      </c>
      <c r="M22" s="40">
        <v>2366</v>
      </c>
      <c r="N22" s="37">
        <v>1</v>
      </c>
      <c r="O22" s="37">
        <v>4.2071945516297102E-2</v>
      </c>
      <c r="P22" s="38">
        <v>4.2071945516297102E-2</v>
      </c>
    </row>
    <row r="23" spans="2:16" x14ac:dyDescent="0.2">
      <c r="B23" s="35" t="s">
        <v>52</v>
      </c>
      <c r="C23" s="36" t="s">
        <v>35</v>
      </c>
      <c r="D23" s="31">
        <v>3873</v>
      </c>
      <c r="E23" s="32">
        <v>5091</v>
      </c>
      <c r="F23" s="37">
        <v>0.76075427224513847</v>
      </c>
      <c r="G23" s="37">
        <v>9.5966103374795581E-2</v>
      </c>
      <c r="H23" s="38">
        <v>7.3006623133094334E-2</v>
      </c>
      <c r="J23" s="35" t="s">
        <v>52</v>
      </c>
      <c r="K23" s="36" t="s">
        <v>35</v>
      </c>
      <c r="L23" s="39">
        <v>3503</v>
      </c>
      <c r="M23" s="40">
        <v>3506</v>
      </c>
      <c r="N23" s="37">
        <v>0.99914432401597264</v>
      </c>
      <c r="O23" s="37">
        <v>6.2289951455447481E-2</v>
      </c>
      <c r="P23" s="38">
        <v>6.2236651439940824E-2</v>
      </c>
    </row>
    <row r="24" spans="2:16" x14ac:dyDescent="0.2">
      <c r="B24" s="35" t="s">
        <v>53</v>
      </c>
      <c r="C24" s="36" t="s">
        <v>33</v>
      </c>
      <c r="D24" s="31">
        <v>882</v>
      </c>
      <c r="E24" s="32">
        <v>23059</v>
      </c>
      <c r="F24" s="37">
        <v>3.8249707272648426E-2</v>
      </c>
      <c r="G24" s="37">
        <v>2.1854403092323702E-2</v>
      </c>
      <c r="H24" s="38">
        <v>8.3592452089984413E-4</v>
      </c>
      <c r="J24" s="35" t="s">
        <v>53</v>
      </c>
      <c r="K24" s="36" t="s">
        <v>33</v>
      </c>
      <c r="L24" s="39" t="s">
        <v>36</v>
      </c>
      <c r="M24" s="40" t="s">
        <v>36</v>
      </c>
      <c r="N24" s="37" t="s">
        <v>36</v>
      </c>
      <c r="O24" s="37" t="s">
        <v>36</v>
      </c>
      <c r="P24" s="38" t="s">
        <v>36</v>
      </c>
    </row>
    <row r="25" spans="2:16" x14ac:dyDescent="0.2">
      <c r="B25" s="35" t="s">
        <v>54</v>
      </c>
      <c r="C25" s="36" t="s">
        <v>51</v>
      </c>
      <c r="D25" s="31">
        <v>3387</v>
      </c>
      <c r="E25" s="32">
        <v>6625</v>
      </c>
      <c r="F25" s="37">
        <v>0.51124528301886796</v>
      </c>
      <c r="G25" s="37">
        <v>8.3923881262698841E-2</v>
      </c>
      <c r="H25" s="38">
        <v>4.2905688428190342E-2</v>
      </c>
      <c r="J25" s="35" t="s">
        <v>54</v>
      </c>
      <c r="K25" s="36" t="s">
        <v>51</v>
      </c>
      <c r="L25" s="39">
        <v>4619</v>
      </c>
      <c r="M25" s="40">
        <v>4725</v>
      </c>
      <c r="N25" s="37">
        <v>0.97756613756613753</v>
      </c>
      <c r="O25" s="37">
        <v>8.2134537759837825E-2</v>
      </c>
      <c r="P25" s="38">
        <v>8.029194283866474E-2</v>
      </c>
    </row>
    <row r="26" spans="2:16" x14ac:dyDescent="0.2">
      <c r="B26" s="35" t="s">
        <v>55</v>
      </c>
      <c r="C26" s="36" t="s">
        <v>56</v>
      </c>
      <c r="D26" s="31">
        <v>2763</v>
      </c>
      <c r="E26" s="32">
        <v>4245</v>
      </c>
      <c r="F26" s="37">
        <v>0.65088339222614844</v>
      </c>
      <c r="G26" s="37">
        <v>6.8462262748401809E-2</v>
      </c>
      <c r="H26" s="38">
        <v>4.4560949817157643E-2</v>
      </c>
      <c r="J26" s="35" t="s">
        <v>55</v>
      </c>
      <c r="K26" s="36" t="s">
        <v>56</v>
      </c>
      <c r="L26" s="39">
        <v>1622</v>
      </c>
      <c r="M26" s="40">
        <v>5091</v>
      </c>
      <c r="N26" s="37">
        <v>0.31860145354547242</v>
      </c>
      <c r="O26" s="37">
        <v>2.8842221313370203E-2</v>
      </c>
      <c r="P26" s="38">
        <v>9.1891736339199514E-3</v>
      </c>
    </row>
    <row r="27" spans="2:16" x14ac:dyDescent="0.2">
      <c r="B27" s="35" t="s">
        <v>57</v>
      </c>
      <c r="C27" s="36" t="s">
        <v>58</v>
      </c>
      <c r="D27" s="31">
        <v>574</v>
      </c>
      <c r="E27" s="32">
        <v>1089</v>
      </c>
      <c r="F27" s="37">
        <v>0.52708907254361803</v>
      </c>
      <c r="G27" s="37">
        <v>1.4222706774369393E-2</v>
      </c>
      <c r="H27" s="38">
        <v>7.4966333227621963E-3</v>
      </c>
      <c r="J27" s="35" t="s">
        <v>57</v>
      </c>
      <c r="K27" s="36" t="s">
        <v>58</v>
      </c>
      <c r="L27" s="39">
        <v>1171</v>
      </c>
      <c r="M27" s="40">
        <v>1198</v>
      </c>
      <c r="N27" s="37">
        <v>0.97746243739565941</v>
      </c>
      <c r="O27" s="37">
        <v>2.0822590109714247E-2</v>
      </c>
      <c r="P27" s="38">
        <v>2.0353299681532037E-2</v>
      </c>
    </row>
    <row r="28" spans="2:16" x14ac:dyDescent="0.2">
      <c r="B28" s="35" t="s">
        <v>59</v>
      </c>
      <c r="C28" s="36" t="s">
        <v>60</v>
      </c>
      <c r="D28" s="31">
        <v>4351</v>
      </c>
      <c r="E28" s="32">
        <v>10952</v>
      </c>
      <c r="F28" s="37">
        <v>0.39727903579254931</v>
      </c>
      <c r="G28" s="37">
        <v>0.10781009960850389</v>
      </c>
      <c r="H28" s="38">
        <v>4.2830692421165127E-2</v>
      </c>
      <c r="J28" s="35" t="s">
        <v>59</v>
      </c>
      <c r="K28" s="36" t="s">
        <v>60</v>
      </c>
      <c r="L28" s="39">
        <v>249</v>
      </c>
      <c r="M28" s="40">
        <v>249</v>
      </c>
      <c r="N28" s="37">
        <v>1</v>
      </c>
      <c r="O28" s="37">
        <v>4.4276899550118251E-3</v>
      </c>
      <c r="P28" s="38">
        <v>4.4276899550118251E-3</v>
      </c>
    </row>
    <row r="29" spans="2:16" x14ac:dyDescent="0.2">
      <c r="B29" s="35" t="s">
        <v>61</v>
      </c>
      <c r="C29" s="36" t="s">
        <v>33</v>
      </c>
      <c r="D29" s="31">
        <v>1261</v>
      </c>
      <c r="E29" s="32">
        <v>3001</v>
      </c>
      <c r="F29" s="37">
        <v>0.42019326891036324</v>
      </c>
      <c r="G29" s="37">
        <v>3.1245354080975271E-2</v>
      </c>
      <c r="H29" s="38">
        <v>1.3129087469546757E-2</v>
      </c>
      <c r="J29" s="35" t="s">
        <v>61</v>
      </c>
      <c r="K29" s="36" t="s">
        <v>33</v>
      </c>
      <c r="L29" s="39">
        <v>891</v>
      </c>
      <c r="M29" s="40">
        <v>5008</v>
      </c>
      <c r="N29" s="37">
        <v>0.17791533546325877</v>
      </c>
      <c r="O29" s="37">
        <v>1.5843661646247134E-2</v>
      </c>
      <c r="P29" s="38">
        <v>2.8188303767584257E-3</v>
      </c>
    </row>
    <row r="30" spans="2:16" ht="15" thickBot="1" x14ac:dyDescent="0.25">
      <c r="B30" s="41" t="s">
        <v>62</v>
      </c>
      <c r="C30" s="42" t="s">
        <v>56</v>
      </c>
      <c r="D30" s="43">
        <v>1166</v>
      </c>
      <c r="E30" s="44">
        <v>1275</v>
      </c>
      <c r="F30" s="45">
        <v>0.91450980392156866</v>
      </c>
      <c r="G30" s="45">
        <v>2.8891421775112742E-2</v>
      </c>
      <c r="H30" s="46">
        <v>2.6421488462573691E-2</v>
      </c>
      <c r="J30" s="41" t="s">
        <v>62</v>
      </c>
      <c r="K30" s="42" t="s">
        <v>56</v>
      </c>
      <c r="L30" s="47">
        <v>2520</v>
      </c>
      <c r="M30" s="48">
        <v>4083</v>
      </c>
      <c r="N30" s="45">
        <v>0.61719324026451139</v>
      </c>
      <c r="O30" s="45">
        <v>4.4810356171204012E-2</v>
      </c>
      <c r="P30" s="46">
        <v>2.7656648922712249E-2</v>
      </c>
    </row>
    <row r="31" spans="2:16" ht="15" thickBot="1" x14ac:dyDescent="0.25">
      <c r="D31" s="98">
        <f>SUM(D12:D30)</f>
        <v>40358</v>
      </c>
      <c r="E31" s="98">
        <f>SUM(E12:E30)</f>
        <v>88460</v>
      </c>
      <c r="F31" s="96">
        <f>D30/E30</f>
        <v>0.91450980392156866</v>
      </c>
      <c r="G31" s="99">
        <f>D30/D31</f>
        <v>2.8891421775112742E-2</v>
      </c>
      <c r="H31" s="99">
        <f>F31*G31</f>
        <v>2.6421488462573691E-2</v>
      </c>
      <c r="L31" s="98">
        <f>SUM(L12:L30)</f>
        <v>56237</v>
      </c>
      <c r="N31" s="99">
        <f>L30/M30</f>
        <v>0.61719324026451139</v>
      </c>
      <c r="O31" s="99">
        <f>L30/L31</f>
        <v>4.4810356171204012E-2</v>
      </c>
      <c r="P31" s="99">
        <f>N31*O31</f>
        <v>2.7656648922712249E-2</v>
      </c>
    </row>
    <row r="32" spans="2:16" ht="15" thickBot="1" x14ac:dyDescent="0.25">
      <c r="B32" s="49" t="s">
        <v>63</v>
      </c>
      <c r="C32" s="57" t="str">
        <f>D10</f>
        <v>Primer trimestre 2024</v>
      </c>
      <c r="G32" s="99"/>
    </row>
    <row r="33" spans="2:6" ht="15" thickBot="1" x14ac:dyDescent="0.25">
      <c r="B33" s="50" t="s">
        <v>72</v>
      </c>
      <c r="C33" s="51">
        <v>0.65235101397374473</v>
      </c>
      <c r="D33" s="99">
        <f>SUM(H12:H30)</f>
        <v>0.65235101397374473</v>
      </c>
      <c r="E33" s="52"/>
      <c r="F33" s="52"/>
    </row>
    <row r="34" spans="2:6" ht="15" thickBot="1" x14ac:dyDescent="0.25">
      <c r="B34" s="50" t="s">
        <v>71</v>
      </c>
      <c r="C34" s="53">
        <v>0.78605226739510248</v>
      </c>
      <c r="D34" s="97">
        <f>SUM(P12:P30)</f>
        <v>0.78605226739510248</v>
      </c>
    </row>
    <row r="35" spans="2:6" ht="15" thickBot="1" x14ac:dyDescent="0.25">
      <c r="B35" s="54"/>
    </row>
    <row r="36" spans="2:6" ht="15" thickBot="1" x14ac:dyDescent="0.25">
      <c r="B36" s="54"/>
      <c r="C36" s="57" t="str">
        <f>+C32</f>
        <v>Primer trimestre 2024</v>
      </c>
    </row>
    <row r="37" spans="2:6" ht="15" thickBot="1" x14ac:dyDescent="0.25">
      <c r="B37" s="55" t="s">
        <v>64</v>
      </c>
      <c r="C37" s="56">
        <v>71.920164068442361</v>
      </c>
      <c r="D37" s="6">
        <f>((D33+D34)/2)*100</f>
        <v>71.920164068442361</v>
      </c>
    </row>
    <row r="38" spans="2:6" x14ac:dyDescent="0.2"/>
    <row r="39" spans="2:6" x14ac:dyDescent="0.2"/>
  </sheetData>
  <mergeCells count="8">
    <mergeCell ref="G5:Q5"/>
    <mergeCell ref="J6:Q6"/>
    <mergeCell ref="J10:K10"/>
    <mergeCell ref="L10:P10"/>
    <mergeCell ref="B10:C10"/>
    <mergeCell ref="D10:H10"/>
    <mergeCell ref="J7:Q7"/>
    <mergeCell ref="J8:Q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Abreviatura</vt:lpstr>
      <vt:lpstr>Método_calculo</vt:lpstr>
      <vt:lpstr>Medio_verificación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dgif</dc:creator>
  <cp:keywords/>
  <dc:description/>
  <cp:lastModifiedBy>123</cp:lastModifiedBy>
  <cp:revision/>
  <dcterms:created xsi:type="dcterms:W3CDTF">2022-03-22T16:42:16Z</dcterms:created>
  <dcterms:modified xsi:type="dcterms:W3CDTF">2024-03-27T17:19:04Z</dcterms:modified>
  <cp:category/>
  <cp:contentStatus/>
</cp:coreProperties>
</file>