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hidePivotFieldList="1"/>
  <mc:AlternateContent xmlns:mc="http://schemas.openxmlformats.org/markup-compatibility/2006">
    <mc:Choice Requires="x15">
      <x15ac:absPath xmlns:x15ac="http://schemas.microsoft.com/office/spreadsheetml/2010/11/ac" url="C:\Users\dmendozc\OneDrive - Agencia Federal de Aviación Civil\Dropbox\AFAC\Productos\Demoras\Demoras 2023\"/>
    </mc:Choice>
  </mc:AlternateContent>
  <xr:revisionPtr revIDLastSave="0" documentId="13_ncr:1_{CDBDA5DE-C3E8-4A64-B784-6DBB9FD72128}" xr6:coauthVersionLast="47" xr6:coauthVersionMax="47" xr10:uidLastSave="{00000000-0000-0000-0000-000000000000}"/>
  <bookViews>
    <workbookView xWindow="-120" yWindow="-120" windowWidth="29040" windowHeight="15990"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definedNames>
    <definedName name="_xlnm._FilterDatabase" localSheetId="0" hidden="1">Operación!#REF!</definedName>
  </definedNames>
  <calcPr calcId="191029"/>
  <pivotCaches>
    <pivotCache cacheId="47"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1" l="1"/>
  <c r="O46" i="23"/>
  <c r="N46" i="23"/>
  <c r="M46" i="23"/>
  <c r="L46" i="23"/>
  <c r="K46" i="23"/>
  <c r="J46" i="23"/>
  <c r="I46" i="23"/>
  <c r="H46" i="23"/>
  <c r="G46" i="23"/>
  <c r="F46" i="23"/>
  <c r="E46" i="23"/>
  <c r="D46" i="23"/>
  <c r="J42" i="24"/>
  <c r="I42" i="24"/>
  <c r="H6" i="24"/>
  <c r="J47" i="24"/>
  <c r="I47" i="24"/>
  <c r="H47" i="24"/>
  <c r="J11" i="24"/>
  <c r="I11" i="24"/>
  <c r="H11" i="24"/>
  <c r="J46" i="24"/>
  <c r="I46" i="24"/>
  <c r="H46" i="24"/>
  <c r="J10" i="24"/>
  <c r="I10" i="24"/>
  <c r="H10" i="24"/>
  <c r="J45" i="24"/>
  <c r="I45" i="24"/>
  <c r="H45" i="24"/>
  <c r="J9" i="24"/>
  <c r="I9" i="24"/>
  <c r="H9" i="24"/>
  <c r="J44" i="24"/>
  <c r="I44" i="24"/>
  <c r="H44" i="24"/>
  <c r="J8" i="24"/>
  <c r="I8" i="24"/>
  <c r="H8" i="24"/>
  <c r="J43" i="24"/>
  <c r="I43" i="24"/>
  <c r="H43" i="24"/>
  <c r="J7" i="24"/>
  <c r="I7" i="24"/>
  <c r="H7" i="24"/>
  <c r="H42" i="24"/>
  <c r="J6" i="24"/>
  <c r="I6" i="24"/>
  <c r="G6" i="24"/>
  <c r="F6" i="24"/>
  <c r="G47" i="24"/>
  <c r="F47" i="24"/>
  <c r="E47" i="24"/>
  <c r="G11" i="24"/>
  <c r="F11" i="24"/>
  <c r="E11" i="24"/>
  <c r="G46" i="24"/>
  <c r="F46" i="24"/>
  <c r="E46" i="24"/>
  <c r="G10" i="24"/>
  <c r="F10" i="24"/>
  <c r="E10" i="24"/>
  <c r="G45" i="24"/>
  <c r="F45" i="24"/>
  <c r="E45" i="24"/>
  <c r="G9" i="24"/>
  <c r="F9" i="24"/>
  <c r="E9" i="24"/>
  <c r="G44" i="24"/>
  <c r="F44" i="24"/>
  <c r="E44" i="24"/>
  <c r="G8" i="24"/>
  <c r="F8" i="24"/>
  <c r="E8" i="24"/>
  <c r="G43" i="24"/>
  <c r="F43" i="24"/>
  <c r="E43" i="24"/>
  <c r="G7" i="24"/>
  <c r="F7" i="24"/>
  <c r="E7" i="24"/>
  <c r="G42" i="24"/>
  <c r="F42" i="24"/>
  <c r="E42" i="24"/>
  <c r="E6" i="24"/>
  <c r="E13" i="21"/>
  <c r="O1" i="24"/>
  <c r="O11" i="24" l="1"/>
  <c r="P11" i="24"/>
  <c r="Q11" i="24"/>
  <c r="O10" i="24"/>
  <c r="P10" i="24"/>
  <c r="Q10" i="24"/>
  <c r="Q184" i="24" l="1"/>
  <c r="Q183" i="24"/>
  <c r="P184" i="24"/>
  <c r="O184" i="24"/>
  <c r="P183" i="24"/>
  <c r="O183" i="24"/>
  <c r="Q152" i="24"/>
  <c r="Q151" i="24"/>
  <c r="Q150" i="24"/>
  <c r="Q149" i="24"/>
  <c r="Q148" i="24"/>
  <c r="Q147" i="24"/>
  <c r="Q146" i="24"/>
  <c r="Q145" i="24"/>
  <c r="Q144" i="24"/>
  <c r="Q143" i="24"/>
  <c r="P152" i="24"/>
  <c r="O152" i="24"/>
  <c r="P151" i="24"/>
  <c r="O151" i="24"/>
  <c r="P150" i="24"/>
  <c r="O150" i="24"/>
  <c r="P149" i="24"/>
  <c r="O149" i="24"/>
  <c r="P148" i="24"/>
  <c r="O148" i="24"/>
  <c r="P147" i="24"/>
  <c r="O147" i="24"/>
  <c r="P146" i="24"/>
  <c r="O146" i="24"/>
  <c r="P145" i="24"/>
  <c r="O145" i="24"/>
  <c r="P144" i="24"/>
  <c r="O144" i="24"/>
  <c r="P143" i="24"/>
  <c r="O143" i="24"/>
  <c r="Q112" i="24"/>
  <c r="Q111" i="24"/>
  <c r="Q110" i="24"/>
  <c r="Q109" i="24"/>
  <c r="Q108" i="24"/>
  <c r="Q107" i="24"/>
  <c r="P112" i="24"/>
  <c r="O112" i="24"/>
  <c r="P111" i="24"/>
  <c r="O111" i="24"/>
  <c r="P110" i="24"/>
  <c r="O110" i="24"/>
  <c r="P109" i="24"/>
  <c r="O109" i="24"/>
  <c r="P108" i="24"/>
  <c r="O108" i="24"/>
  <c r="P107" i="24"/>
  <c r="O107" i="24"/>
  <c r="Q76" i="24"/>
  <c r="P76" i="24"/>
  <c r="O76" i="24"/>
  <c r="Q44" i="24"/>
  <c r="Q43" i="24"/>
  <c r="Q42" i="24"/>
  <c r="P44" i="24"/>
  <c r="O44" i="24"/>
  <c r="P43" i="24"/>
  <c r="O43" i="24"/>
  <c r="P42" i="24"/>
  <c r="O42" i="24"/>
  <c r="P182" i="24"/>
  <c r="P142" i="24"/>
  <c r="P106" i="24"/>
  <c r="P75" i="24"/>
  <c r="Q46" i="23"/>
  <c r="P41" i="24"/>
  <c r="D7" i="24" l="1"/>
  <c r="C7" i="24"/>
  <c r="D47" i="24"/>
  <c r="C47" i="24"/>
  <c r="D11" i="24"/>
  <c r="C11" i="24"/>
  <c r="B47" i="24"/>
  <c r="B11" i="24"/>
  <c r="D44" i="24"/>
  <c r="C44" i="24"/>
  <c r="D8" i="24"/>
  <c r="C8" i="24"/>
  <c r="D45" i="24"/>
  <c r="C45" i="24"/>
  <c r="D9" i="24"/>
  <c r="C9" i="24"/>
  <c r="B9" i="24"/>
  <c r="D46" i="24"/>
  <c r="C46" i="24"/>
  <c r="D10" i="24"/>
  <c r="C10" i="24"/>
  <c r="B46" i="24"/>
  <c r="B10" i="24"/>
  <c r="B45" i="24"/>
  <c r="B44" i="24"/>
  <c r="B8" i="24"/>
  <c r="D6" i="24"/>
  <c r="C6" i="24"/>
  <c r="O6" i="24" l="1"/>
  <c r="O9" i="24"/>
  <c r="O7" i="24"/>
  <c r="O8" i="24"/>
  <c r="B6" i="24" l="1"/>
  <c r="P6" i="24"/>
  <c r="Q6" i="24"/>
  <c r="P7" i="24"/>
  <c r="Q7" i="24"/>
  <c r="P8" i="24"/>
  <c r="Q8" i="24"/>
  <c r="P9" i="24"/>
  <c r="Q9" i="24"/>
  <c r="D43" i="24" l="1"/>
  <c r="C43" i="24"/>
  <c r="B43" i="24"/>
  <c r="D42" i="24"/>
  <c r="C42" i="24"/>
  <c r="B42" i="24"/>
  <c r="B7" i="24" l="1"/>
  <c r="A1" i="24"/>
  <c r="A2" i="24"/>
  <c r="A3" i="24"/>
</calcChain>
</file>

<file path=xl/sharedStrings.xml><?xml version="1.0" encoding="utf-8"?>
<sst xmlns="http://schemas.openxmlformats.org/spreadsheetml/2006/main" count="807" uniqueCount="190">
  <si>
    <t>ESTADÍSTICA POR EMPRESA / AIR CARRIER STATISTICS</t>
  </si>
  <si>
    <t>E m p r e s a / Air Carrier</t>
  </si>
  <si>
    <t>IATA</t>
  </si>
  <si>
    <t>Mexicanas</t>
  </si>
  <si>
    <t>Norteamericanas</t>
  </si>
  <si>
    <t>Aerolínea</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</si>
  <si>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</si>
  <si>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</si>
  <si>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</si>
  <si>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</si>
  <si>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</si>
  <si>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</si>
  <si>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</si>
  <si>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</si>
  <si>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</si>
  <si>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</si>
  <si>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</si>
  <si>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</si>
  <si>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</si>
  <si>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</si>
  <si>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</si>
  <si>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</si>
  <si>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</si>
  <si>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</si>
  <si>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</si>
  <si>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</si>
  <si>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</si>
  <si>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</si>
  <si>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</si>
  <si>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</si>
  <si>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</si>
  <si>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</si>
  <si>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</si>
  <si>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</si>
  <si>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</si>
  <si>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</si>
  <si>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</si>
  <si>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</si>
  <si>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</si>
  <si>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</si>
  <si>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</si>
  <si>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</si>
  <si>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</si>
  <si>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</si>
  <si>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</si>
  <si>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</si>
  <si>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</si>
  <si>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</si>
  <si>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</si>
  <si>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</si>
  <si>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</si>
  <si>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</si>
  <si>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</si>
  <si>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</si>
  <si>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</si>
  <si>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</si>
  <si>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</si>
  <si>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</si>
  <si>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</si>
  <si>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</si>
  <si>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</si>
  <si>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</si>
  <si>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</si>
  <si>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</si>
  <si>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</si>
  <si>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</si>
  <si>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</si>
  <si>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</si>
  <si>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</si>
  <si>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</si>
  <si>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</si>
  <si>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</si>
  <si>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</si>
  <si>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</si>
  <si>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</si>
  <si>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</si>
  <si>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</si>
  <si>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</si>
  <si>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</si>
  <si>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</si>
  <si>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</si>
  <si>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</si>
  <si>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</si>
  <si>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</si>
  <si>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</si>
  <si>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</si>
  <si>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EN SERVICIO REGULAR /</t>
    </r>
    <r>
      <rPr>
        <b/>
        <i/>
        <sz val="10"/>
        <rFont val="Arial"/>
        <family val="2"/>
      </rPr>
      <t xml:space="preserve"> SCHEDULED SERVICE</t>
    </r>
  </si>
  <si>
    <t xml:space="preserve">   Meteorologia</t>
  </si>
  <si>
    <t>ACCIDENTE POR UN TERCERO</t>
  </si>
  <si>
    <t>ACCIDENTE*</t>
  </si>
  <si>
    <t>AUTORIDADES</t>
  </si>
  <si>
    <t>CARGA*</t>
  </si>
  <si>
    <t>COMISARIATO*</t>
  </si>
  <si>
    <t>INCIDENTE POR UN TERCERO</t>
  </si>
  <si>
    <t>INCIDENTE*</t>
  </si>
  <si>
    <t>PASILLOS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</si>
  <si>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</si>
  <si>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</si>
  <si>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</si>
  <si>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</si>
  <si>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</si>
  <si>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</si>
  <si>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</si>
  <si>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</si>
  <si>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</si>
  <si>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</si>
  <si>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</si>
  <si>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</si>
  <si>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</si>
  <si>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 xml:space="preserve">   Otras No Imputables</t>
  </si>
  <si>
    <t>Descripción de las Causas de las Demoras</t>
  </si>
  <si>
    <t>Estadounidenses</t>
  </si>
  <si>
    <t>Canadienses</t>
  </si>
  <si>
    <t>Europeas</t>
  </si>
  <si>
    <t>Centro y Sudamericanas</t>
  </si>
  <si>
    <t>Asiáticas</t>
  </si>
  <si>
    <r>
      <t xml:space="preserve">EMPRESAS INTERNACIONALES / </t>
    </r>
    <r>
      <rPr>
        <b/>
        <i/>
        <sz val="11"/>
        <rFont val="Arial"/>
        <family val="2"/>
      </rPr>
      <t>FOREIGN AIR CARRIER</t>
    </r>
  </si>
  <si>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</si>
  <si>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</si>
  <si>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</si>
  <si>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r>
      <t xml:space="preserve">Promedio Europeas / 
</t>
    </r>
    <r>
      <rPr>
        <b/>
        <i/>
        <sz val="10"/>
        <color theme="0"/>
        <rFont val="Arial"/>
        <family val="2"/>
      </rPr>
      <t>European Average</t>
    </r>
  </si>
  <si>
    <r>
      <t xml:space="preserve">Promedio Centro y Sudamericanas / 
</t>
    </r>
    <r>
      <rPr>
        <b/>
        <i/>
        <sz val="10"/>
        <color theme="0"/>
        <rFont val="Arial"/>
        <family val="2"/>
      </rPr>
      <t>Center and South American Average</t>
    </r>
  </si>
  <si>
    <r>
      <t xml:space="preserve">Promedio Asiáticas / 
</t>
    </r>
    <r>
      <rPr>
        <b/>
        <i/>
        <sz val="10"/>
        <color theme="0"/>
        <rFont val="Arial"/>
        <family val="2"/>
      </rPr>
      <t>Asian Average</t>
    </r>
  </si>
  <si>
    <t>REPERCUSIONES*</t>
  </si>
  <si>
    <t>REPERCUSIONES POR UN TERCERO</t>
  </si>
  <si>
    <t>APLICACIÓN DE CONTROL DE FLUJO</t>
  </si>
  <si>
    <t>Demoras Imputables a la Aerolínea</t>
  </si>
  <si>
    <t>Demoras No Imputables a la Aerolínea</t>
  </si>
  <si>
    <t>2023
(ene-sep)</t>
  </si>
  <si>
    <t>Índice de 
Puntualidad
(ene-sep)</t>
  </si>
  <si>
    <t>AMX</t>
  </si>
  <si>
    <t>Aeroméxico</t>
  </si>
  <si>
    <t/>
  </si>
  <si>
    <t>GMT</t>
  </si>
  <si>
    <t>Magnicharters</t>
  </si>
  <si>
    <t>SLI</t>
  </si>
  <si>
    <t>Aeroméxico 
Connect</t>
  </si>
  <si>
    <t>TAO</t>
  </si>
  <si>
    <t>Aeromar</t>
  </si>
  <si>
    <t>VIV</t>
  </si>
  <si>
    <t>Vivaaerobus</t>
  </si>
  <si>
    <t>VOI</t>
  </si>
  <si>
    <t>Volaris</t>
  </si>
  <si>
    <t>AAL</t>
  </si>
  <si>
    <t>American 
Airlines</t>
  </si>
  <si>
    <t>DAL</t>
  </si>
  <si>
    <t>Delta 
Airlines</t>
  </si>
  <si>
    <t>UAL</t>
  </si>
  <si>
    <t>United 
Airlines</t>
  </si>
  <si>
    <t>ACA</t>
  </si>
  <si>
    <t>Air Canada</t>
  </si>
  <si>
    <t>AFR</t>
  </si>
  <si>
    <t>Air France</t>
  </si>
  <si>
    <t>BAW</t>
  </si>
  <si>
    <t>British 
Airways</t>
  </si>
  <si>
    <t>DLH</t>
  </si>
  <si>
    <t>Lufthansa</t>
  </si>
  <si>
    <t>IBE</t>
  </si>
  <si>
    <t>Iberia</t>
  </si>
  <si>
    <t>KLM</t>
  </si>
  <si>
    <t>K L M</t>
  </si>
  <si>
    <t>THY</t>
  </si>
  <si>
    <t>Turkish 
Airlines</t>
  </si>
  <si>
    <t>AVA</t>
  </si>
  <si>
    <t>Avianca</t>
  </si>
  <si>
    <t>CMP</t>
  </si>
  <si>
    <t>Copa</t>
  </si>
  <si>
    <t>LAN</t>
  </si>
  <si>
    <t>Lan Chile 
Airlines</t>
  </si>
  <si>
    <t>LPE</t>
  </si>
  <si>
    <t>Lanperu</t>
  </si>
  <si>
    <t>RPB</t>
  </si>
  <si>
    <t>Aerorepública</t>
  </si>
  <si>
    <t>TAM</t>
  </si>
  <si>
    <t>TAM Linhas 
Aereas</t>
  </si>
  <si>
    <t>TPU</t>
  </si>
  <si>
    <t>Taca Peru</t>
  </si>
  <si>
    <t>VOC</t>
  </si>
  <si>
    <t>Volaris 
Costa Rica</t>
  </si>
  <si>
    <t>VOS</t>
  </si>
  <si>
    <t>Volaris 
El Salvador</t>
  </si>
  <si>
    <t>VVC</t>
  </si>
  <si>
    <t>Viva Air 
Colombia</t>
  </si>
  <si>
    <t>ANA</t>
  </si>
  <si>
    <t>All Nippon 
Airways</t>
  </si>
  <si>
    <t>UAE</t>
  </si>
  <si>
    <t>Emirates</t>
  </si>
  <si>
    <t xml:space="preserve">   Repercusiones Por Un Tercero</t>
  </si>
  <si>
    <t xml:space="preserve">   Evento Ocasional</t>
  </si>
  <si>
    <t>AEROPUERTO INTERNACIONAL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</si>
</sst>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b/>
      <sz val="14"/>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D4C19C"/>
        <bgColor indexed="64"/>
      </patternFill>
    </fill>
    <fill>
      <patternFill patternType="solid">
        <fgColor rgb="FFB38E5D"/>
        <bgColor indexed="64"/>
      </patternFill>
    </fill>
    <fill>
      <patternFill patternType="solid">
        <fgColor rgb="FF9D2449"/>
        <bgColor indexed="64"/>
      </patternFill>
    </fill>
    <fill>
      <patternFill patternType="solid">
        <fgColor rgb="FF621132"/>
        <bgColor indexed="64"/>
      </patternFill>
    </fill>
    <fill>
      <patternFill patternType="solid">
        <fgColor rgb="FF142E26"/>
        <bgColor indexed="64"/>
      </patternFill>
    </fill>
    <fill>
      <patternFill patternType="solid">
        <fgColor rgb="FF1E453A"/>
        <bgColor indexed="64"/>
      </patternFill>
    </fill>
    <fill>
      <patternFill patternType="solid">
        <fgColor theme="6"/>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05">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0" fontId="6"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0" fillId="7" borderId="1" applyNumberFormat="0" applyAlignment="0" applyProtection="0"/>
    <xf numFmtId="167" fontId="6" fillId="0" borderId="0" applyFont="0" applyFill="0" applyBorder="0" applyAlignment="0" applyProtection="0"/>
    <xf numFmtId="0" fontId="41" fillId="3" borderId="0" applyNumberFormat="0" applyBorder="0" applyAlignment="0" applyProtection="0"/>
    <xf numFmtId="0" fontId="42"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3" fillId="23" borderId="4" applyNumberFormat="0" applyFont="0" applyAlignment="0" applyProtection="0"/>
    <xf numFmtId="0" fontId="43" fillId="16"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0" fontId="0" fillId="0" borderId="10" xfId="0" applyBorder="1"/>
    <xf numFmtId="0" fontId="0" fillId="0" borderId="0" xfId="0" applyAlignment="1">
      <alignment horizontal="left"/>
    </xf>
    <xf numFmtId="0" fontId="7" fillId="0" borderId="0" xfId="0" applyFont="1" applyAlignment="1">
      <alignment horizontal="left"/>
    </xf>
    <xf numFmtId="9" fontId="0" fillId="0" borderId="0" xfId="44" applyFont="1" applyFill="1" applyBorder="1"/>
    <xf numFmtId="3" fontId="0" fillId="0" borderId="10" xfId="0" applyNumberFormat="1" applyBorder="1"/>
    <xf numFmtId="9" fontId="0" fillId="0" borderId="0" xfId="0" applyNumberFormat="1"/>
    <xf numFmtId="0" fontId="6" fillId="0" borderId="10" xfId="0" applyFont="1" applyBorder="1" applyAlignment="1">
      <alignment horizontal="left" vertical="center"/>
    </xf>
    <xf numFmtId="166" fontId="0" fillId="0" borderId="10" xfId="44" applyNumberFormat="1" applyFont="1" applyBorder="1" applyAlignment="1">
      <alignment horizontal="center"/>
    </xf>
    <xf numFmtId="0" fontId="0" fillId="0" borderId="0" xfId="0" applyAlignment="1">
      <alignment wrapText="1"/>
    </xf>
    <xf numFmtId="0" fontId="1" fillId="0" borderId="0" xfId="102"/>
    <xf numFmtId="3" fontId="0" fillId="0" borderId="10" xfId="44" applyNumberFormat="1" applyFont="1" applyFill="1" applyBorder="1"/>
    <xf numFmtId="166" fontId="0" fillId="0" borderId="10" xfId="44" applyNumberFormat="1" applyFont="1" applyFill="1" applyBorder="1"/>
    <xf numFmtId="0" fontId="27" fillId="0" borderId="0" xfId="0" applyFont="1" applyAlignment="1">
      <alignment horizontal="center"/>
    </xf>
    <xf numFmtId="0" fontId="50" fillId="0" borderId="0" xfId="0" applyFont="1"/>
    <xf numFmtId="0" fontId="50" fillId="0" borderId="0" xfId="0" applyFont="1" applyAlignment="1">
      <alignment horizontal="center" vertical="center" wrapText="1"/>
    </xf>
    <xf numFmtId="0" fontId="50" fillId="0" borderId="0" xfId="0" applyFont="1" applyAlignment="1">
      <alignment horizontal="left"/>
    </xf>
    <xf numFmtId="165" fontId="50" fillId="0" borderId="0" xfId="0" applyNumberFormat="1" applyFont="1"/>
    <xf numFmtId="0" fontId="50" fillId="24" borderId="0" xfId="0" applyFont="1" applyFill="1" applyAlignment="1">
      <alignment horizontal="left"/>
    </xf>
    <xf numFmtId="165" fontId="50" fillId="24" borderId="0" xfId="0" applyNumberFormat="1" applyFont="1" applyFill="1"/>
    <xf numFmtId="0" fontId="50" fillId="24" borderId="0" xfId="0" applyFont="1" applyFill="1" applyAlignment="1">
      <alignment horizontal="left" indent="1"/>
    </xf>
    <xf numFmtId="0" fontId="50" fillId="25" borderId="0" xfId="0" applyFont="1" applyFill="1" applyAlignment="1">
      <alignment horizontal="left"/>
    </xf>
    <xf numFmtId="165" fontId="50" fillId="25" borderId="0" xfId="0" applyNumberFormat="1" applyFont="1" applyFill="1"/>
    <xf numFmtId="0" fontId="50" fillId="25" borderId="0" xfId="0" applyFont="1" applyFill="1" applyAlignment="1">
      <alignment horizontal="left" indent="1"/>
    </xf>
    <xf numFmtId="0" fontId="6" fillId="0" borderId="0" xfId="0" applyFont="1"/>
    <xf numFmtId="0" fontId="50" fillId="0" borderId="0" xfId="0" pivotButton="1" applyFont="1"/>
    <xf numFmtId="0" fontId="50" fillId="0" borderId="0" xfId="0" pivotButton="1" applyFont="1" applyAlignment="1">
      <alignment horizontal="center" vertical="center" wrapText="1"/>
    </xf>
    <xf numFmtId="0" fontId="30" fillId="28" borderId="10" xfId="0" applyFont="1" applyFill="1" applyBorder="1" applyAlignment="1">
      <alignment horizontal="center" vertical="center"/>
    </xf>
    <xf numFmtId="0" fontId="30" fillId="28" borderId="10" xfId="0" applyFont="1" applyFill="1" applyBorder="1" applyAlignment="1">
      <alignment horizontal="center" vertical="center" wrapText="1"/>
    </xf>
    <xf numFmtId="0" fontId="0" fillId="26" borderId="10" xfId="0" applyFill="1" applyBorder="1"/>
    <xf numFmtId="3" fontId="0" fillId="26" borderId="10" xfId="0" applyNumberFormat="1" applyFill="1" applyBorder="1"/>
    <xf numFmtId="166" fontId="0" fillId="26" borderId="10" xfId="44" applyNumberFormat="1" applyFont="1" applyFill="1" applyBorder="1"/>
    <xf numFmtId="0" fontId="32" fillId="28" borderId="10" xfId="0" applyFont="1" applyFill="1" applyBorder="1" applyAlignment="1">
      <alignment vertical="center" wrapText="1"/>
    </xf>
    <xf numFmtId="0" fontId="30" fillId="28" borderId="11" xfId="0" applyFont="1" applyFill="1" applyBorder="1" applyAlignment="1">
      <alignment horizontal="center" vertical="center"/>
    </xf>
    <xf numFmtId="0" fontId="30" fillId="28" borderId="11" xfId="0" applyFont="1" applyFill="1" applyBorder="1" applyAlignment="1">
      <alignment horizontal="center" vertical="center" wrapText="1"/>
    </xf>
    <xf numFmtId="0" fontId="52" fillId="27" borderId="10" xfId="102" applyFont="1" applyFill="1" applyBorder="1"/>
    <xf numFmtId="168" fontId="32" fillId="27" borderId="10" xfId="103" applyNumberFormat="1" applyFont="1" applyFill="1" applyBorder="1" applyAlignment="1">
      <alignment horizontal="center"/>
    </xf>
    <xf numFmtId="0" fontId="32" fillId="0" borderId="0" xfId="0" applyFont="1" applyAlignment="1">
      <alignment vertical="center"/>
    </xf>
    <xf numFmtId="0" fontId="52" fillId="28" borderId="10" xfId="102" applyFont="1" applyFill="1" applyBorder="1"/>
    <xf numFmtId="168" fontId="32" fillId="28" borderId="10" xfId="103" applyNumberFormat="1" applyFont="1" applyFill="1" applyBorder="1" applyAlignment="1">
      <alignment horizontal="center"/>
    </xf>
    <xf numFmtId="0" fontId="52" fillId="30" borderId="10" xfId="102" applyFont="1" applyFill="1" applyBorder="1"/>
    <xf numFmtId="168" fontId="32" fillId="30" borderId="10" xfId="103" applyNumberFormat="1" applyFont="1" applyFill="1" applyBorder="1" applyAlignment="1">
      <alignment horizontal="center"/>
    </xf>
    <xf numFmtId="0" fontId="52" fillId="31" borderId="10" xfId="102" applyFont="1" applyFill="1" applyBorder="1"/>
    <xf numFmtId="168" fontId="32" fillId="31" borderId="10" xfId="103" applyNumberFormat="1" applyFont="1" applyFill="1" applyBorder="1" applyAlignment="1">
      <alignment horizontal="center"/>
    </xf>
    <xf numFmtId="0" fontId="52" fillId="29" borderId="10" xfId="102" applyFont="1" applyFill="1" applyBorder="1"/>
    <xf numFmtId="168" fontId="32" fillId="29" borderId="10" xfId="103" applyNumberFormat="1" applyFont="1" applyFill="1" applyBorder="1" applyAlignment="1">
      <alignment horizontal="center"/>
    </xf>
    <xf numFmtId="0" fontId="30" fillId="27" borderId="0" xfId="81" applyFont="1" applyFill="1" applyAlignment="1">
      <alignment horizontal="center" vertical="center" wrapText="1"/>
    </xf>
    <xf numFmtId="0" fontId="6" fillId="26" borderId="0" xfId="81" applyFill="1" applyAlignment="1">
      <alignment vertical="center" wrapText="1"/>
    </xf>
    <xf numFmtId="0" fontId="6" fillId="0" borderId="0" xfId="81" applyAlignment="1">
      <alignment vertical="center" wrapText="1"/>
    </xf>
    <xf numFmtId="3" fontId="30" fillId="32" borderId="10" xfId="0" applyNumberFormat="1" applyFont="1" applyFill="1" applyBorder="1" applyAlignment="1">
      <alignment vertical="center" wrapText="1"/>
    </xf>
    <xf numFmtId="166" fontId="30" fillId="32" borderId="10" xfId="44" applyNumberFormat="1" applyFont="1" applyFill="1" applyBorder="1" applyAlignment="1">
      <alignment horizontal="center" vertical="center"/>
    </xf>
    <xf numFmtId="166" fontId="30" fillId="32" borderId="10" xfId="44" applyNumberFormat="1" applyFont="1" applyFill="1" applyBorder="1" applyAlignment="1">
      <alignment vertical="center"/>
    </xf>
    <xf numFmtId="0" fontId="7" fillId="0" borderId="0" xfId="0" applyFont="1"/>
    <xf numFmtId="0" fontId="30" fillId="32" borderId="10" xfId="0" applyFont="1" applyFill="1" applyBorder="1" applyAlignment="1">
      <alignment horizontal="center" vertical="center" wrapText="1"/>
    </xf>
    <xf numFmtId="0" fontId="49" fillId="0" borderId="0" xfId="0" applyFont="1"/>
    <xf numFmtId="0" fontId="27" fillId="0" borderId="0" xfId="0" applyFont="1"/>
    <xf numFmtId="0" fontId="8" fillId="0" borderId="0" xfId="0" applyFont="1"/>
    <xf numFmtId="0" fontId="51" fillId="0" borderId="0" xfId="102" applyFont="1" applyAlignment="1">
      <alignment horizontal="center"/>
    </xf>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4">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38E5D"/>
      <color rgb="FF621132"/>
      <color rgb="FF1E453A"/>
      <color rgb="FF142E26"/>
      <color rgb="FF9D2449"/>
      <color rgb="FF61BAA0"/>
      <color rgb="FFD4C19C"/>
      <color rgb="FF96D1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0.83826250696401061</c:v>
                </c:pt>
                <c:pt idx="1">
                  <c:v>0.84712759262309978</c:v>
                </c:pt>
                <c:pt idx="2">
                  <c:v>0.77605621214719722</c:v>
                </c:pt>
                <c:pt idx="3">
                  <c:v>0.86358248486076727</c:v>
                </c:pt>
                <c:pt idx="4">
                  <c:v>0.82222951706903835</c:v>
                </c:pt>
                <c:pt idx="5">
                  <c:v>0.82627069156395661</c:v>
                </c:pt>
                <c:pt idx="6">
                  <c:v>0.89297881268562596</c:v>
                </c:pt>
                <c:pt idx="7">
                  <c:v>0.88657181927735496</c:v>
                </c:pt>
                <c:pt idx="8">
                  <c:v>0.90402874590484006</c:v>
                </c:pt>
              </c:numCache>
            </c:numRef>
          </c:val>
          <c:smooth val="0"/>
          <c:extLst>
            <c:ext xmlns:c16="http://schemas.microsoft.com/office/drawing/2014/chart" uri="{C3380CC4-5D6E-409C-BE32-E72D297353CC}">
              <c16:uniqueId val="{00000000-AF27-4943-ACD3-AC988333DDAC}"/>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Gráficos!$B$7:$M$7</c:f>
              <c:numCache>
                <c:formatCode>0.0%</c:formatCode>
                <c:ptCount val="9"/>
                <c:pt idx="0">
                  <c:v>0.91015323695213157</c:v>
                </c:pt>
                <c:pt idx="1">
                  <c:v>0.88534411799891932</c:v>
                </c:pt>
                <c:pt idx="2">
                  <c:v>0.8596600581317736</c:v>
                </c:pt>
                <c:pt idx="3">
                  <c:v>0.88034435728043814</c:v>
                </c:pt>
                <c:pt idx="4">
                  <c:v>0.90355253710572681</c:v>
                </c:pt>
                <c:pt idx="5">
                  <c:v>0.9074977866312528</c:v>
                </c:pt>
                <c:pt idx="6">
                  <c:v>0.90487619332925773</c:v>
                </c:pt>
                <c:pt idx="7">
                  <c:v>0.91039021002849241</c:v>
                </c:pt>
                <c:pt idx="8">
                  <c:v>0.94410908385093173</c:v>
                </c:pt>
              </c:numCache>
            </c:numRef>
          </c:val>
          <c:smooth val="0"/>
          <c:extLst>
            <c:ext xmlns:c16="http://schemas.microsoft.com/office/drawing/2014/chart" uri="{C3380CC4-5D6E-409C-BE32-E72D297353CC}">
              <c16:uniqueId val="{00000001-AF27-4943-ACD3-AC988333DDAC}"/>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Gráficos!$B$8:$M$8</c:f>
              <c:numCache>
                <c:formatCode>0.0%</c:formatCode>
                <c:ptCount val="9"/>
                <c:pt idx="0">
                  <c:v>0.797752808988764</c:v>
                </c:pt>
                <c:pt idx="1">
                  <c:v>0.78008298755186722</c:v>
                </c:pt>
                <c:pt idx="2">
                  <c:v>0.68265682656826576</c:v>
                </c:pt>
                <c:pt idx="3">
                  <c:v>0.78228782287822884</c:v>
                </c:pt>
                <c:pt idx="4">
                  <c:v>0.69554186299383836</c:v>
                </c:pt>
                <c:pt idx="5">
                  <c:v>0.63498098859315588</c:v>
                </c:pt>
                <c:pt idx="6">
                  <c:v>0.60483870967741937</c:v>
                </c:pt>
                <c:pt idx="7">
                  <c:v>0.74193548387096775</c:v>
                </c:pt>
                <c:pt idx="8">
                  <c:v>0.67901234567901236</c:v>
                </c:pt>
              </c:numCache>
            </c:numRef>
          </c:val>
          <c:smooth val="0"/>
          <c:extLst>
            <c:ext xmlns:c16="http://schemas.microsoft.com/office/drawing/2014/chart" uri="{C3380CC4-5D6E-409C-BE32-E72D297353CC}">
              <c16:uniqueId val="{00000000-9DB6-4464-B6D0-B856199FAA79}"/>
            </c:ext>
          </c:extLst>
        </c:ser>
        <c:ser>
          <c:idx val="3"/>
          <c:order val="3"/>
          <c:tx>
            <c:strRef>
              <c:f>Gráficos!$A$9</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Gráficos!$B$9:$M$9</c:f>
              <c:numCache>
                <c:formatCode>0.0%</c:formatCode>
                <c:ptCount val="9"/>
                <c:pt idx="0">
                  <c:v>0.89785203187070473</c:v>
                </c:pt>
                <c:pt idx="1">
                  <c:v>0.93346560846560855</c:v>
                </c:pt>
                <c:pt idx="2">
                  <c:v>0.88053260589422599</c:v>
                </c:pt>
                <c:pt idx="3">
                  <c:v>0.95552876888460292</c:v>
                </c:pt>
                <c:pt idx="4">
                  <c:v>0.91126673928556479</c:v>
                </c:pt>
                <c:pt idx="5">
                  <c:v>0.87430445667601708</c:v>
                </c:pt>
                <c:pt idx="6">
                  <c:v>0.92158840462393632</c:v>
                </c:pt>
                <c:pt idx="7">
                  <c:v>0.66431318308492149</c:v>
                </c:pt>
                <c:pt idx="8">
                  <c:v>0.91975171633952246</c:v>
                </c:pt>
              </c:numCache>
            </c:numRef>
          </c:val>
          <c:smooth val="0"/>
          <c:extLst>
            <c:ext xmlns:c16="http://schemas.microsoft.com/office/drawing/2014/chart" uri="{C3380CC4-5D6E-409C-BE32-E72D297353CC}">
              <c16:uniqueId val="{00000001-9DB6-4464-B6D0-B856199FAA79}"/>
            </c:ext>
          </c:extLst>
        </c:ser>
        <c:ser>
          <c:idx val="4"/>
          <c:order val="4"/>
          <c:tx>
            <c:strRef>
              <c:f>Gráficos!$A$10</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Gráficos!$B$10:$M$10</c:f>
              <c:numCache>
                <c:formatCode>0.0%</c:formatCode>
                <c:ptCount val="9"/>
                <c:pt idx="0">
                  <c:v>0.88075258383934685</c:v>
                </c:pt>
                <c:pt idx="1">
                  <c:v>0.88829328095964788</c:v>
                </c:pt>
                <c:pt idx="2">
                  <c:v>0.87032310182659833</c:v>
                </c:pt>
                <c:pt idx="3">
                  <c:v>0.88365458770608796</c:v>
                </c:pt>
                <c:pt idx="4">
                  <c:v>0.91289794488787968</c:v>
                </c:pt>
                <c:pt idx="5">
                  <c:v>0.91268240951953439</c:v>
                </c:pt>
                <c:pt idx="6">
                  <c:v>0.90343757877427244</c:v>
                </c:pt>
                <c:pt idx="7">
                  <c:v>0.93078533395368079</c:v>
                </c:pt>
                <c:pt idx="8">
                  <c:v>0.89838113480324422</c:v>
                </c:pt>
              </c:numCache>
            </c:numRef>
          </c:val>
          <c:smooth val="0"/>
          <c:extLst>
            <c:ext xmlns:c16="http://schemas.microsoft.com/office/drawing/2014/chart" uri="{C3380CC4-5D6E-409C-BE32-E72D297353CC}">
              <c16:uniqueId val="{00000002-9DB6-4464-B6D0-B856199FAA79}"/>
            </c:ext>
          </c:extLst>
        </c:ser>
        <c:ser>
          <c:idx val="5"/>
          <c:order val="5"/>
          <c:tx>
            <c:strRef>
              <c:f>Gráficos!$A$11</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Gráficos!$B$11:$M$11</c:f>
              <c:numCache>
                <c:formatCode>0.0%</c:formatCode>
                <c:ptCount val="9"/>
                <c:pt idx="0">
                  <c:v>0.99193548387096775</c:v>
                </c:pt>
                <c:pt idx="1">
                  <c:v>0.86408730158730163</c:v>
                </c:pt>
                <c:pt idx="2">
                  <c:v>0.92182356813693223</c:v>
                </c:pt>
                <c:pt idx="3">
                  <c:v>0.95622119815668205</c:v>
                </c:pt>
                <c:pt idx="4">
                  <c:v>0.91514726507713884</c:v>
                </c:pt>
                <c:pt idx="5">
                  <c:v>0.93854166666666661</c:v>
                </c:pt>
                <c:pt idx="6">
                  <c:v>0.97762096774193552</c:v>
                </c:pt>
                <c:pt idx="7">
                  <c:v>0.93238213399503722</c:v>
                </c:pt>
                <c:pt idx="8">
                  <c:v>0.97553763440860219</c:v>
                </c:pt>
              </c:numCache>
            </c:numRef>
          </c:val>
          <c:smooth val="0"/>
          <c:extLst>
            <c:ext xmlns:c16="http://schemas.microsoft.com/office/drawing/2014/chart" uri="{C3380CC4-5D6E-409C-BE32-E72D297353CC}">
              <c16:uniqueId val="{00000003-9DB6-4464-B6D0-B856199FAA7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Gráficos!$A$42</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Gráficos!$B$41:$M$41</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Gráficos!$B$42:$M$42</c:f>
              <c:numCache>
                <c:formatCode>0.0%</c:formatCode>
                <c:ptCount val="9"/>
                <c:pt idx="0">
                  <c:v>0.64919278320409046</c:v>
                </c:pt>
                <c:pt idx="1">
                  <c:v>0.67716643949888322</c:v>
                </c:pt>
                <c:pt idx="2">
                  <c:v>0.58769255897361128</c:v>
                </c:pt>
                <c:pt idx="3">
                  <c:v>0.65278054501444116</c:v>
                </c:pt>
                <c:pt idx="4">
                  <c:v>0.63126446518543111</c:v>
                </c:pt>
                <c:pt idx="5">
                  <c:v>0.65225716694215519</c:v>
                </c:pt>
                <c:pt idx="6">
                  <c:v>0.71642929617618811</c:v>
                </c:pt>
                <c:pt idx="7">
                  <c:v>0.69801757056971636</c:v>
                </c:pt>
                <c:pt idx="8">
                  <c:v>0.70949124180756173</c:v>
                </c:pt>
              </c:numCache>
            </c:numRef>
          </c:val>
          <c:smooth val="0"/>
          <c:extLst>
            <c:ext xmlns:c16="http://schemas.microsoft.com/office/drawing/2014/chart" uri="{C3380CC4-5D6E-409C-BE32-E72D297353CC}">
              <c16:uniqueId val="{00000000-4198-41A9-8409-AE1699E6D7B8}"/>
            </c:ext>
          </c:extLst>
        </c:ser>
        <c:ser>
          <c:idx val="1"/>
          <c:order val="1"/>
          <c:tx>
            <c:strRef>
              <c:f>Gráficos!$A$43</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Gráficos!$B$41:$M$41</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Gráficos!$B$43:$M$43</c:f>
              <c:numCache>
                <c:formatCode>0.0%</c:formatCode>
                <c:ptCount val="9"/>
                <c:pt idx="0">
                  <c:v>0.69739783775131814</c:v>
                </c:pt>
                <c:pt idx="1">
                  <c:v>0.66216464752744775</c:v>
                </c:pt>
                <c:pt idx="2">
                  <c:v>0.63999581119176863</c:v>
                </c:pt>
                <c:pt idx="3">
                  <c:v>0.61779973817144052</c:v>
                </c:pt>
                <c:pt idx="4">
                  <c:v>0.6441450517630134</c:v>
                </c:pt>
                <c:pt idx="5">
                  <c:v>0.64782761956290058</c:v>
                </c:pt>
                <c:pt idx="6">
                  <c:v>0.63238528596069443</c:v>
                </c:pt>
                <c:pt idx="7">
                  <c:v>0.64339170724822414</c:v>
                </c:pt>
                <c:pt idx="8">
                  <c:v>0.71176531682467026</c:v>
                </c:pt>
              </c:numCache>
            </c:numRef>
          </c:val>
          <c:smooth val="0"/>
          <c:extLst>
            <c:ext xmlns:c16="http://schemas.microsoft.com/office/drawing/2014/chart" uri="{C3380CC4-5D6E-409C-BE32-E72D297353CC}">
              <c16:uniqueId val="{00000001-4198-41A9-8409-AE1699E6D7B8}"/>
            </c:ext>
          </c:extLst>
        </c:ser>
        <c:ser>
          <c:idx val="2"/>
          <c:order val="2"/>
          <c:tx>
            <c:strRef>
              <c:f>Gráficos!$A$44</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Gráficos!$B$41:$M$41</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Gráficos!$B$44:$M$44</c:f>
              <c:numCache>
                <c:formatCode>0.0%</c:formatCode>
                <c:ptCount val="9"/>
                <c:pt idx="0">
                  <c:v>0.58052434456928836</c:v>
                </c:pt>
                <c:pt idx="1">
                  <c:v>0.57261410788381739</c:v>
                </c:pt>
                <c:pt idx="2">
                  <c:v>0.5350553505535055</c:v>
                </c:pt>
                <c:pt idx="3">
                  <c:v>0.59778597785977861</c:v>
                </c:pt>
                <c:pt idx="4">
                  <c:v>0.59405581732511781</c:v>
                </c:pt>
                <c:pt idx="5">
                  <c:v>0.58935361216730042</c:v>
                </c:pt>
                <c:pt idx="6">
                  <c:v>0.50403225806451613</c:v>
                </c:pt>
                <c:pt idx="7">
                  <c:v>0.717741935483871</c:v>
                </c:pt>
                <c:pt idx="8">
                  <c:v>0.61316872427983538</c:v>
                </c:pt>
              </c:numCache>
            </c:numRef>
          </c:val>
          <c:smooth val="0"/>
          <c:extLst>
            <c:ext xmlns:c16="http://schemas.microsoft.com/office/drawing/2014/chart" uri="{C3380CC4-5D6E-409C-BE32-E72D297353CC}">
              <c16:uniqueId val="{00000000-D51C-4363-A457-0A132D88D4F6}"/>
            </c:ext>
          </c:extLst>
        </c:ser>
        <c:ser>
          <c:idx val="3"/>
          <c:order val="3"/>
          <c:tx>
            <c:strRef>
              <c:f>Gráficos!$A$45</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Gráficos!$B$41:$M$41</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Gráficos!$B$45:$M$45</c:f>
              <c:numCache>
                <c:formatCode>0.0%</c:formatCode>
                <c:ptCount val="9"/>
                <c:pt idx="0">
                  <c:v>0.58809825032358265</c:v>
                </c:pt>
                <c:pt idx="1">
                  <c:v>0.55966810966810965</c:v>
                </c:pt>
                <c:pt idx="2">
                  <c:v>0.48952288233267022</c:v>
                </c:pt>
                <c:pt idx="3">
                  <c:v>0.43451603725229565</c:v>
                </c:pt>
                <c:pt idx="4">
                  <c:v>0.51453262459108717</c:v>
                </c:pt>
                <c:pt idx="5">
                  <c:v>0.50899050745340502</c:v>
                </c:pt>
                <c:pt idx="6">
                  <c:v>0.48859935634470181</c:v>
                </c:pt>
                <c:pt idx="7">
                  <c:v>0.51909535513248939</c:v>
                </c:pt>
                <c:pt idx="8">
                  <c:v>0.53582713815051319</c:v>
                </c:pt>
              </c:numCache>
            </c:numRef>
          </c:val>
          <c:smooth val="0"/>
          <c:extLst>
            <c:ext xmlns:c16="http://schemas.microsoft.com/office/drawing/2014/chart" uri="{C3380CC4-5D6E-409C-BE32-E72D297353CC}">
              <c16:uniqueId val="{00000001-D51C-4363-A457-0A132D88D4F6}"/>
            </c:ext>
          </c:extLst>
        </c:ser>
        <c:ser>
          <c:idx val="4"/>
          <c:order val="4"/>
          <c:tx>
            <c:strRef>
              <c:f>Gráficos!$A$46</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Gráficos!$B$41:$M$41</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Gráficos!$B$46:$M$46</c:f>
              <c:numCache>
                <c:formatCode>0.0%</c:formatCode>
                <c:ptCount val="9"/>
                <c:pt idx="0">
                  <c:v>0.68902692907142304</c:v>
                </c:pt>
                <c:pt idx="1">
                  <c:v>0.74870408960401258</c:v>
                </c:pt>
                <c:pt idx="2">
                  <c:v>0.66194526334008985</c:v>
                </c:pt>
                <c:pt idx="3">
                  <c:v>0.68128635806177096</c:v>
                </c:pt>
                <c:pt idx="4">
                  <c:v>0.72459178951011305</c:v>
                </c:pt>
                <c:pt idx="5">
                  <c:v>0.69357879879835438</c:v>
                </c:pt>
                <c:pt idx="6">
                  <c:v>0.72580792863050925</c:v>
                </c:pt>
                <c:pt idx="7">
                  <c:v>0.70961406637717117</c:v>
                </c:pt>
                <c:pt idx="8">
                  <c:v>0.68250797836342991</c:v>
                </c:pt>
              </c:numCache>
            </c:numRef>
          </c:val>
          <c:smooth val="0"/>
          <c:extLst>
            <c:ext xmlns:c16="http://schemas.microsoft.com/office/drawing/2014/chart" uri="{C3380CC4-5D6E-409C-BE32-E72D297353CC}">
              <c16:uniqueId val="{00000002-D51C-4363-A457-0A132D88D4F6}"/>
            </c:ext>
          </c:extLst>
        </c:ser>
        <c:ser>
          <c:idx val="5"/>
          <c:order val="5"/>
          <c:tx>
            <c:strRef>
              <c:f>Gráficos!$A$47</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Gráficos!$B$41:$M$41</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Gráficos!$B$47:$M$47</c:f>
              <c:numCache>
                <c:formatCode>0.0%</c:formatCode>
                <c:ptCount val="9"/>
                <c:pt idx="0">
                  <c:v>0.80232974910394272</c:v>
                </c:pt>
                <c:pt idx="1">
                  <c:v>0.69940476190476186</c:v>
                </c:pt>
                <c:pt idx="2">
                  <c:v>0.75954575378538514</c:v>
                </c:pt>
                <c:pt idx="3">
                  <c:v>0.63643844634628044</c:v>
                </c:pt>
                <c:pt idx="4">
                  <c:v>0.69424964936886402</c:v>
                </c:pt>
                <c:pt idx="5">
                  <c:v>0.64270833333333333</c:v>
                </c:pt>
                <c:pt idx="6">
                  <c:v>0.8354838709677419</c:v>
                </c:pt>
                <c:pt idx="7">
                  <c:v>0.72973531844499584</c:v>
                </c:pt>
                <c:pt idx="8">
                  <c:v>0.76102150537634405</c:v>
                </c:pt>
              </c:numCache>
            </c:numRef>
          </c:val>
          <c:smooth val="0"/>
          <c:extLst>
            <c:ext xmlns:c16="http://schemas.microsoft.com/office/drawing/2014/chart" uri="{C3380CC4-5D6E-409C-BE32-E72D297353CC}">
              <c16:uniqueId val="{00000003-D51C-4363-A457-0A132D88D4F6}"/>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Gráficos!$P$5</c:f>
              <c:strCache>
                <c:ptCount val="1"/>
                <c:pt idx="0">
                  <c:v>Índice de 
Puntualidad
(ene-sep)</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Gráficos!$O$6:$O$11</c:f>
              <c:strCache>
                <c:ptCount val="6"/>
                <c:pt idx="0">
                  <c:v>Aeroméxico</c:v>
                </c:pt>
                <c:pt idx="1">
                  <c:v>Magnicharters</c:v>
                </c:pt>
                <c:pt idx="2">
                  <c:v>Aeroméxico 
Connect</c:v>
                </c:pt>
                <c:pt idx="3">
                  <c:v>Aeromar</c:v>
                </c:pt>
                <c:pt idx="4">
                  <c:v>Vivaaerobus</c:v>
                </c:pt>
                <c:pt idx="5">
                  <c:v>Volaris</c:v>
                </c:pt>
              </c:strCache>
            </c:strRef>
          </c:cat>
          <c:val>
            <c:numRef>
              <c:f>Gráficos!$P$6:$P$11</c:f>
              <c:numCache>
                <c:formatCode>0.0%</c:formatCode>
                <c:ptCount val="6"/>
                <c:pt idx="0">
                  <c:v>0.9162333028541999</c:v>
                </c:pt>
                <c:pt idx="1">
                  <c:v>0.76508216609683466</c:v>
                </c:pt>
                <c:pt idx="2">
                  <c:v>0.90188938915168515</c:v>
                </c:pt>
                <c:pt idx="3">
                  <c:v>0.82442748091603058</c:v>
                </c:pt>
                <c:pt idx="4">
                  <c:v>0.87367754059784508</c:v>
                </c:pt>
                <c:pt idx="5">
                  <c:v>0.79908502890656996</c:v>
                </c:pt>
              </c:numCache>
            </c:numRef>
          </c:val>
          <c:extLst>
            <c:ext xmlns:c16="http://schemas.microsoft.com/office/drawing/2014/chart" uri="{C3380CC4-5D6E-409C-BE32-E72D297353CC}">
              <c16:uniqueId val="{00000000-F02F-4140-B526-5B8AD003A212}"/>
            </c:ext>
          </c:extLst>
        </c:ser>
        <c:ser>
          <c:idx val="1"/>
          <c:order val="1"/>
          <c:tx>
            <c:strRef>
              <c:f>Gráficos!$Q$5</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Gráficos!$O$6:$O$11</c:f>
              <c:strCache>
                <c:ptCount val="6"/>
                <c:pt idx="0">
                  <c:v>Aeroméxico</c:v>
                </c:pt>
                <c:pt idx="1">
                  <c:v>Magnicharters</c:v>
                </c:pt>
                <c:pt idx="2">
                  <c:v>Aeroméxico 
Connect</c:v>
                </c:pt>
                <c:pt idx="3">
                  <c:v>Aeromar</c:v>
                </c:pt>
                <c:pt idx="4">
                  <c:v>Vivaaerobus</c:v>
                </c:pt>
                <c:pt idx="5">
                  <c:v>Volaris</c:v>
                </c:pt>
              </c:strCache>
            </c:strRef>
          </c:cat>
          <c:val>
            <c:numRef>
              <c:f>Gráficos!$Q$6:$Q$11</c:f>
              <c:numCache>
                <c:formatCode>0.0%</c:formatCode>
                <c:ptCount val="6"/>
                <c:pt idx="0">
                  <c:v>0.71441633914328184</c:v>
                </c:pt>
                <c:pt idx="1">
                  <c:v>0.63273409065843167</c:v>
                </c:pt>
                <c:pt idx="2">
                  <c:v>0.70847554939198021</c:v>
                </c:pt>
                <c:pt idx="3">
                  <c:v>0.7011995637949836</c:v>
                </c:pt>
                <c:pt idx="4">
                  <c:v>0.61921834424156419</c:v>
                </c:pt>
                <c:pt idx="5">
                  <c:v>0.62960842935833139</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Gráficos!$P$41</c:f>
              <c:strCache>
                <c:ptCount val="1"/>
                <c:pt idx="0">
                  <c:v>Índice de 
Puntualidad
(ene-sep)</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Gráficos!$O$42:$O$44</c:f>
              <c:strCache>
                <c:ptCount val="3"/>
                <c:pt idx="0">
                  <c:v>American 
Airlines</c:v>
                </c:pt>
                <c:pt idx="1">
                  <c:v>Delta 
Airlines</c:v>
                </c:pt>
                <c:pt idx="2">
                  <c:v>United 
Airlines</c:v>
                </c:pt>
              </c:strCache>
            </c:strRef>
          </c:cat>
          <c:val>
            <c:numRef>
              <c:f>Gráficos!$P$42:$P$44</c:f>
              <c:numCache>
                <c:formatCode>0.0%</c:formatCode>
                <c:ptCount val="3"/>
                <c:pt idx="0">
                  <c:v>0.90412393174106331</c:v>
                </c:pt>
                <c:pt idx="1">
                  <c:v>0.8885372230631623</c:v>
                </c:pt>
                <c:pt idx="2">
                  <c:v>0.9081467513595739</c:v>
                </c:pt>
              </c:numCache>
            </c:numRef>
          </c:val>
          <c:extLst>
            <c:ext xmlns:c16="http://schemas.microsoft.com/office/drawing/2014/chart" uri="{C3380CC4-5D6E-409C-BE32-E72D297353CC}">
              <c16:uniqueId val="{00000000-E464-4C3A-B3FE-BC6E68086C0B}"/>
            </c:ext>
          </c:extLst>
        </c:ser>
        <c:ser>
          <c:idx val="1"/>
          <c:order val="1"/>
          <c:tx>
            <c:strRef>
              <c:f>Gráficos!$Q$41</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Gráficos!$O$42:$O$44</c:f>
              <c:strCache>
                <c:ptCount val="3"/>
                <c:pt idx="0">
                  <c:v>American 
Airlines</c:v>
                </c:pt>
                <c:pt idx="1">
                  <c:v>Delta 
Airlines</c:v>
                </c:pt>
                <c:pt idx="2">
                  <c:v>United 
Airlines</c:v>
                </c:pt>
              </c:strCache>
            </c:strRef>
          </c:cat>
          <c:val>
            <c:numRef>
              <c:f>Gráficos!$Q$42:$Q$44</c:f>
              <c:numCache>
                <c:formatCode>0.0%</c:formatCode>
                <c:ptCount val="3"/>
                <c:pt idx="0">
                  <c:v>0.65218201652203944</c:v>
                </c:pt>
                <c:pt idx="1">
                  <c:v>0.61542082811266507</c:v>
                </c:pt>
                <c:pt idx="2">
                  <c:v>0.69746747471605686</c:v>
                </c:pt>
              </c:numCache>
            </c:numRef>
          </c:val>
          <c:extLst>
            <c:ext xmlns:c16="http://schemas.microsoft.com/office/drawing/2014/chart" uri="{C3380CC4-5D6E-409C-BE32-E72D297353CC}">
              <c16:uniqueId val="{00000001-E464-4C3A-B3FE-BC6E68086C0B}"/>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Canadienses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Gráficos!$P$75</c:f>
              <c:strCache>
                <c:ptCount val="1"/>
                <c:pt idx="0">
                  <c:v>Índice de 
Puntualidad
(ene-sep)</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Gráficos!$O$76</c:f>
              <c:strCache>
                <c:ptCount val="1"/>
                <c:pt idx="0">
                  <c:v>Air Canada</c:v>
                </c:pt>
              </c:strCache>
            </c:strRef>
          </c:cat>
          <c:val>
            <c:numRef>
              <c:f>Gráficos!$P$76</c:f>
              <c:numCache>
                <c:formatCode>0.0%</c:formatCode>
                <c:ptCount val="1"/>
                <c:pt idx="0">
                  <c:v>0.71132780617724123</c:v>
                </c:pt>
              </c:numCache>
            </c:numRef>
          </c:val>
          <c:extLst>
            <c:ext xmlns:c16="http://schemas.microsoft.com/office/drawing/2014/chart" uri="{C3380CC4-5D6E-409C-BE32-E72D297353CC}">
              <c16:uniqueId val="{00000000-C79E-4AFA-BD23-E644371D26CD}"/>
            </c:ext>
          </c:extLst>
        </c:ser>
        <c:ser>
          <c:idx val="1"/>
          <c:order val="1"/>
          <c:tx>
            <c:strRef>
              <c:f>Gráficos!$Q$75</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Gráficos!$O$76</c:f>
              <c:strCache>
                <c:ptCount val="1"/>
                <c:pt idx="0">
                  <c:v>Air Canada</c:v>
                </c:pt>
              </c:strCache>
            </c:strRef>
          </c:cat>
          <c:val>
            <c:numRef>
              <c:f>Gráficos!$Q$76</c:f>
              <c:numCache>
                <c:formatCode>0.0%</c:formatCode>
                <c:ptCount val="1"/>
                <c:pt idx="0">
                  <c:v>0.58889986683276774</c:v>
                </c:pt>
              </c:numCache>
            </c:numRef>
          </c:val>
          <c:extLst>
            <c:ext xmlns:c16="http://schemas.microsoft.com/office/drawing/2014/chart" uri="{C3380CC4-5D6E-409C-BE32-E72D297353CC}">
              <c16:uniqueId val="{00000001-C79E-4AFA-BD23-E644371D26CD}"/>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Europeas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Gráficos!$P$106</c:f>
              <c:strCache>
                <c:ptCount val="1"/>
                <c:pt idx="0">
                  <c:v>Índice de 
Puntualidad
(ene-sep)</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Gráficos!$O$107:$O$112</c:f>
              <c:strCache>
                <c:ptCount val="6"/>
                <c:pt idx="0">
                  <c:v>Air France</c:v>
                </c:pt>
                <c:pt idx="1">
                  <c:v>British 
Airways</c:v>
                </c:pt>
                <c:pt idx="2">
                  <c:v>Lufthansa</c:v>
                </c:pt>
                <c:pt idx="3">
                  <c:v>Iberia</c:v>
                </c:pt>
                <c:pt idx="4">
                  <c:v>K L M</c:v>
                </c:pt>
                <c:pt idx="5">
                  <c:v>Turkish 
Airlines</c:v>
                </c:pt>
              </c:strCache>
            </c:strRef>
          </c:cat>
          <c:val>
            <c:numRef>
              <c:f>Gráficos!$P$107:$P$112</c:f>
              <c:numCache>
                <c:formatCode>0.0%</c:formatCode>
                <c:ptCount val="6"/>
                <c:pt idx="0">
                  <c:v>0.90105963905090536</c:v>
                </c:pt>
                <c:pt idx="1">
                  <c:v>0.87706625920266701</c:v>
                </c:pt>
                <c:pt idx="2">
                  <c:v>0.74843749999999998</c:v>
                </c:pt>
                <c:pt idx="3">
                  <c:v>0.9719512195121951</c:v>
                </c:pt>
                <c:pt idx="4">
                  <c:v>0.93900184842883549</c:v>
                </c:pt>
                <c:pt idx="5">
                  <c:v>0.84122813602582391</c:v>
                </c:pt>
              </c:numCache>
            </c:numRef>
          </c:val>
          <c:extLst>
            <c:ext xmlns:c16="http://schemas.microsoft.com/office/drawing/2014/chart" uri="{C3380CC4-5D6E-409C-BE32-E72D297353CC}">
              <c16:uniqueId val="{00000000-D54D-4564-987C-F596913D5D3F}"/>
            </c:ext>
          </c:extLst>
        </c:ser>
        <c:ser>
          <c:idx val="1"/>
          <c:order val="1"/>
          <c:tx>
            <c:strRef>
              <c:f>Gráficos!$Q$106</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Gráficos!$O$107:$O$112</c:f>
              <c:strCache>
                <c:ptCount val="6"/>
                <c:pt idx="0">
                  <c:v>Air France</c:v>
                </c:pt>
                <c:pt idx="1">
                  <c:v>British 
Airways</c:v>
                </c:pt>
                <c:pt idx="2">
                  <c:v>Lufthansa</c:v>
                </c:pt>
                <c:pt idx="3">
                  <c:v>Iberia</c:v>
                </c:pt>
                <c:pt idx="4">
                  <c:v>K L M</c:v>
                </c:pt>
                <c:pt idx="5">
                  <c:v>Turkish 
Airlines</c:v>
                </c:pt>
              </c:strCache>
            </c:strRef>
          </c:cat>
          <c:val>
            <c:numRef>
              <c:f>Gráficos!$Q$107:$Q$112</c:f>
              <c:numCache>
                <c:formatCode>0.0%</c:formatCode>
                <c:ptCount val="6"/>
                <c:pt idx="0">
                  <c:v>0.54194277338382135</c:v>
                </c:pt>
                <c:pt idx="1">
                  <c:v>0.42908737324628421</c:v>
                </c:pt>
                <c:pt idx="2">
                  <c:v>0.31718750000000001</c:v>
                </c:pt>
                <c:pt idx="3">
                  <c:v>0.62926829268292683</c:v>
                </c:pt>
                <c:pt idx="4">
                  <c:v>0.6247689463955638</c:v>
                </c:pt>
                <c:pt idx="5">
                  <c:v>0.54507919825838902</c:v>
                </c:pt>
              </c:numCache>
            </c:numRef>
          </c:val>
          <c:extLst>
            <c:ext xmlns:c16="http://schemas.microsoft.com/office/drawing/2014/chart" uri="{C3380CC4-5D6E-409C-BE32-E72D297353CC}">
              <c16:uniqueId val="{00000001-D54D-4564-987C-F596913D5D3F}"/>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r>
              <a:rPr lang="es-MX" sz="1350"/>
              <a:t>Índice de Puntualidad - Aerolíneas</a:t>
            </a:r>
            <a:r>
              <a:rPr lang="es-MX" sz="1350" baseline="0"/>
              <a:t> Centro y Sudamericanas</a:t>
            </a:r>
            <a:endParaRPr lang="es-MX" sz="1350"/>
          </a:p>
        </c:rich>
      </c:tx>
      <c:overlay val="0"/>
      <c:spPr>
        <a:noFill/>
        <a:ln>
          <a:noFill/>
        </a:ln>
        <a:effectLst/>
      </c:spPr>
      <c:txPr>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Gráficos!$P$142</c:f>
              <c:strCache>
                <c:ptCount val="1"/>
                <c:pt idx="0">
                  <c:v>Índice de 
Puntualidad
(ene-sep)</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Gráficos!$O$143:$O$152</c:f>
              <c:strCache>
                <c:ptCount val="10"/>
                <c:pt idx="0">
                  <c:v>Avianca</c:v>
                </c:pt>
                <c:pt idx="1">
                  <c:v>Copa</c:v>
                </c:pt>
                <c:pt idx="2">
                  <c:v>Lan Chile 
Airlines</c:v>
                </c:pt>
                <c:pt idx="3">
                  <c:v>Lanperu</c:v>
                </c:pt>
                <c:pt idx="4">
                  <c:v>Aerorepública</c:v>
                </c:pt>
                <c:pt idx="5">
                  <c:v>TAM Linhas 
Aereas</c:v>
                </c:pt>
                <c:pt idx="6">
                  <c:v>Taca Peru</c:v>
                </c:pt>
                <c:pt idx="7">
                  <c:v>Volaris 
Costa Rica</c:v>
                </c:pt>
                <c:pt idx="8">
                  <c:v>Volaris 
El Salvador</c:v>
                </c:pt>
                <c:pt idx="9">
                  <c:v>Viva Air 
Colombia</c:v>
                </c:pt>
              </c:strCache>
            </c:strRef>
          </c:cat>
          <c:val>
            <c:numRef>
              <c:f>Gráficos!$P$143:$P$152</c:f>
              <c:numCache>
                <c:formatCode>0.0%</c:formatCode>
                <c:ptCount val="10"/>
                <c:pt idx="0">
                  <c:v>0.9564637938693914</c:v>
                </c:pt>
                <c:pt idx="1">
                  <c:v>0.84154608185568769</c:v>
                </c:pt>
                <c:pt idx="2">
                  <c:v>0.87571022727272729</c:v>
                </c:pt>
                <c:pt idx="3">
                  <c:v>0.86953370379318673</c:v>
                </c:pt>
                <c:pt idx="4">
                  <c:v>0.87294117647058822</c:v>
                </c:pt>
                <c:pt idx="5">
                  <c:v>0.87442614096678373</c:v>
                </c:pt>
                <c:pt idx="6">
                  <c:v>0.97980769230769227</c:v>
                </c:pt>
                <c:pt idx="7">
                  <c:v>0.88993863835589759</c:v>
                </c:pt>
                <c:pt idx="8">
                  <c:v>0.90295449644166492</c:v>
                </c:pt>
                <c:pt idx="9">
                  <c:v>0.87906914178100615</c:v>
                </c:pt>
              </c:numCache>
            </c:numRef>
          </c:val>
          <c:extLst>
            <c:ext xmlns:c16="http://schemas.microsoft.com/office/drawing/2014/chart" uri="{C3380CC4-5D6E-409C-BE32-E72D297353CC}">
              <c16:uniqueId val="{00000000-39D3-439D-AB2A-E2C14267091C}"/>
            </c:ext>
          </c:extLst>
        </c:ser>
        <c:ser>
          <c:idx val="1"/>
          <c:order val="1"/>
          <c:tx>
            <c:strRef>
              <c:f>Gráficos!$Q$142</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Gráficos!$O$143:$O$152</c:f>
              <c:strCache>
                <c:ptCount val="10"/>
                <c:pt idx="0">
                  <c:v>Avianca</c:v>
                </c:pt>
                <c:pt idx="1">
                  <c:v>Copa</c:v>
                </c:pt>
                <c:pt idx="2">
                  <c:v>Lan Chile 
Airlines</c:v>
                </c:pt>
                <c:pt idx="3">
                  <c:v>Lanperu</c:v>
                </c:pt>
                <c:pt idx="4">
                  <c:v>Aerorepública</c:v>
                </c:pt>
                <c:pt idx="5">
                  <c:v>TAM Linhas 
Aereas</c:v>
                </c:pt>
                <c:pt idx="6">
                  <c:v>Taca Peru</c:v>
                </c:pt>
                <c:pt idx="7">
                  <c:v>Volaris 
Costa Rica</c:v>
                </c:pt>
                <c:pt idx="8">
                  <c:v>Volaris 
El Salvador</c:v>
                </c:pt>
                <c:pt idx="9">
                  <c:v>Viva Air 
Colombia</c:v>
                </c:pt>
              </c:strCache>
            </c:strRef>
          </c:cat>
          <c:val>
            <c:numRef>
              <c:f>Gráficos!$Q$143:$Q$152</c:f>
              <c:numCache>
                <c:formatCode>0.0%</c:formatCode>
                <c:ptCount val="10"/>
                <c:pt idx="0">
                  <c:v>0.77743225233229674</c:v>
                </c:pt>
                <c:pt idx="1">
                  <c:v>0.69988681862989688</c:v>
                </c:pt>
                <c:pt idx="2">
                  <c:v>0.68217329545454541</c:v>
                </c:pt>
                <c:pt idx="3">
                  <c:v>0.68108238705001212</c:v>
                </c:pt>
                <c:pt idx="4">
                  <c:v>0.81647058823529406</c:v>
                </c:pt>
                <c:pt idx="5">
                  <c:v>0.70429381582500672</c:v>
                </c:pt>
                <c:pt idx="6">
                  <c:v>0.68846153846153846</c:v>
                </c:pt>
                <c:pt idx="7">
                  <c:v>0.63183013538521482</c:v>
                </c:pt>
                <c:pt idx="8">
                  <c:v>0.69915893896916104</c:v>
                </c:pt>
                <c:pt idx="9">
                  <c:v>0.64971751412429379</c:v>
                </c:pt>
              </c:numCache>
            </c:numRef>
          </c:val>
          <c:extLst>
            <c:ext xmlns:c16="http://schemas.microsoft.com/office/drawing/2014/chart" uri="{C3380CC4-5D6E-409C-BE32-E72D297353CC}">
              <c16:uniqueId val="{00000001-39D3-439D-AB2A-E2C14267091C}"/>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Asiáticas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Gráficos!$P$182</c:f>
              <c:strCache>
                <c:ptCount val="1"/>
                <c:pt idx="0">
                  <c:v>Índice de 
Puntualidad
(ene-sep)</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Gráficos!$O$183:$O$184</c:f>
              <c:strCache>
                <c:ptCount val="2"/>
                <c:pt idx="0">
                  <c:v>All Nippon 
Airways</c:v>
                </c:pt>
                <c:pt idx="1">
                  <c:v>Emirates</c:v>
                </c:pt>
              </c:strCache>
            </c:strRef>
          </c:cat>
          <c:val>
            <c:numRef>
              <c:f>Gráficos!$P$183:$P$184</c:f>
              <c:numCache>
                <c:formatCode>0.0%</c:formatCode>
                <c:ptCount val="2"/>
                <c:pt idx="0">
                  <c:v>0.94343065693430661</c:v>
                </c:pt>
                <c:pt idx="1">
                  <c:v>0.93830862822380257</c:v>
                </c:pt>
              </c:numCache>
            </c:numRef>
          </c:val>
          <c:extLst>
            <c:ext xmlns:c16="http://schemas.microsoft.com/office/drawing/2014/chart" uri="{C3380CC4-5D6E-409C-BE32-E72D297353CC}">
              <c16:uniqueId val="{00000000-932C-433D-9B8F-8E2877BA84F6}"/>
            </c:ext>
          </c:extLst>
        </c:ser>
        <c:ser>
          <c:idx val="1"/>
          <c:order val="1"/>
          <c:tx>
            <c:strRef>
              <c:f>Gráficos!$Q$182</c:f>
              <c:strCache>
                <c:ptCount val="1"/>
                <c:pt idx="0">
                  <c:v>% Operaciones 
a Tiempo</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Gráficos!$O$183:$O$184</c:f>
              <c:strCache>
                <c:ptCount val="2"/>
                <c:pt idx="0">
                  <c:v>All Nippon 
Airways</c:v>
                </c:pt>
                <c:pt idx="1">
                  <c:v>Emirates</c:v>
                </c:pt>
              </c:strCache>
            </c:strRef>
          </c:cat>
          <c:val>
            <c:numRef>
              <c:f>Gráficos!$Q$183:$Q$184</c:f>
              <c:numCache>
                <c:formatCode>0.0%</c:formatCode>
                <c:ptCount val="2"/>
                <c:pt idx="0">
                  <c:v>0.69343065693430661</c:v>
                </c:pt>
                <c:pt idx="1">
                  <c:v>0.76094593436723501</c:v>
                </c:pt>
              </c:numCache>
            </c:numRef>
          </c:val>
          <c:extLst>
            <c:ext xmlns:c16="http://schemas.microsoft.com/office/drawing/2014/chart" uri="{C3380CC4-5D6E-409C-BE32-E72D297353CC}">
              <c16:uniqueId val="{00000001-932C-433D-9B8F-8E2877BA84F6}"/>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rgbClr val="B38E5D"/>
              </a:solidFill>
              <a:ln w="19050">
                <a:noFill/>
              </a:ln>
              <a:effectLst/>
            </c:spPr>
            <c:extLst>
              <c:ext xmlns:c16="http://schemas.microsoft.com/office/drawing/2014/chart" uri="{C3380CC4-5D6E-409C-BE32-E72D297353CC}">
                <c16:uniqueId val="{00000001-FE4A-4177-8855-197F488BE624}"/>
              </c:ext>
            </c:extLst>
          </c:dPt>
          <c:dPt>
            <c:idx val="1"/>
            <c:bubble3D val="0"/>
            <c:spPr>
              <a:solidFill>
                <a:srgbClr val="9D2449"/>
              </a:solidFill>
              <a:ln w="19050">
                <a:noFill/>
              </a:ln>
              <a:effectLst/>
            </c:spPr>
            <c:extLst>
              <c:ext xmlns:c16="http://schemas.microsoft.com/office/drawing/2014/chart" uri="{C3380CC4-5D6E-409C-BE32-E72D297353CC}">
                <c16:uniqueId val="{00000004-FE4A-4177-8855-197F488BE624}"/>
              </c:ext>
            </c:extLst>
          </c:dPt>
          <c:dPt>
            <c:idx val="2"/>
            <c:bubble3D val="0"/>
            <c:spPr>
              <a:solidFill>
                <a:srgbClr val="142E26"/>
              </a:solidFill>
              <a:ln w="19050">
                <a:noFill/>
              </a:ln>
              <a:effectLst/>
            </c:spPr>
            <c:extLst>
              <c:ext xmlns:c16="http://schemas.microsoft.com/office/drawing/2014/chart" uri="{C3380CC4-5D6E-409C-BE32-E72D297353CC}">
                <c16:uniqueId val="{00000005-DEBB-4DED-8C6C-91DA4B331773}"/>
              </c:ext>
            </c:extLst>
          </c:dPt>
          <c:dPt>
            <c:idx val="3"/>
            <c:bubble3D val="0"/>
            <c:spPr>
              <a:solidFill>
                <a:srgbClr val="1E453A"/>
              </a:solidFill>
              <a:ln w="19050">
                <a:noFill/>
              </a:ln>
              <a:effectLst/>
            </c:spPr>
            <c:extLst>
              <c:ext xmlns:c16="http://schemas.microsoft.com/office/drawing/2014/chart" uri="{C3380CC4-5D6E-409C-BE32-E72D297353CC}">
                <c16:uniqueId val="{00000005-FE4A-4177-8855-197F488BE624}"/>
              </c:ext>
            </c:extLst>
          </c:dPt>
          <c:dPt>
            <c:idx val="4"/>
            <c:bubble3D val="0"/>
            <c:spPr>
              <a:solidFill>
                <a:srgbClr val="61BAA0"/>
              </a:solidFill>
              <a:ln w="19050">
                <a:noFill/>
              </a:ln>
              <a:effectLst/>
            </c:spPr>
            <c:extLst>
              <c:ext xmlns:c16="http://schemas.microsoft.com/office/drawing/2014/chart" uri="{C3380CC4-5D6E-409C-BE32-E72D297353CC}">
                <c16:uniqueId val="{00000003-FE4A-4177-8855-197F488BE624}"/>
              </c:ext>
            </c:extLst>
          </c:dPt>
          <c:dPt>
            <c:idx val="5"/>
            <c:bubble3D val="0"/>
            <c:spPr>
              <a:solidFill>
                <a:srgbClr val="96D1C0"/>
              </a:solidFill>
              <a:ln w="19050">
                <a:noFill/>
              </a:ln>
              <a:effectLst/>
            </c:spPr>
            <c:extLst>
              <c:ext xmlns:c16="http://schemas.microsoft.com/office/drawing/2014/chart" uri="{C3380CC4-5D6E-409C-BE32-E72D297353CC}">
                <c16:uniqueId val="{0000000B-DEBB-4DED-8C6C-91DA4B331773}"/>
              </c:ext>
            </c:extLst>
          </c:dPt>
          <c:dPt>
            <c:idx val="6"/>
            <c:bubble3D val="0"/>
            <c:spPr>
              <a:solidFill>
                <a:srgbClr val="D4C19C"/>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DEBB-4DED-8C6C-91DA4B331773}"/>
                </c:ext>
              </c:extLst>
            </c:dLbl>
            <c:dLbl>
              <c:idx val="3"/>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5-FE4A-4177-8855-197F488BE624}"/>
                </c:ext>
              </c:extLst>
            </c:dLbl>
            <c:dLbl>
              <c:idx val="6"/>
              <c:tx>
                <c:rich>
                  <a:bodyPr/>
                  <a:lstStyle/>
                  <a:p>
                    <a:fld id="{3A243DAC-4D86-412C-B430-439AA74ACC8F}" type="SERIESNAME">
                      <a:rPr lang="en-US"/>
                      <a:pPr/>
                      <a:t>[NOMBRE DE LA SERIE]</a:t>
                    </a:fld>
                    <a:r>
                      <a:rPr lang="en-US"/>
                      <a:t>
</a:t>
                    </a:r>
                    <a:fld id="{4E41584E-D20D-4F80-87D6-3CEFC909565C}" type="PERCENTAGE">
                      <a:rPr lang="en-US"/>
                      <a:pPr/>
                      <a:t>[PORCENTAJE]</a:t>
                    </a:fld>
                    <a:endParaRPr lang="en-US"/>
                  </a:p>
                </c:rich>
              </c:tx>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Demoras'!$H$4:$H$5,'Graficas Demoras'!$H$7:$H$10)</c:f>
              <c:strCache>
                <c:ptCount val="6"/>
                <c:pt idx="0">
                  <c:v>Operaciones a Tiempo</c:v>
                </c:pt>
                <c:pt idx="1">
                  <c:v>Demoras Imputables a la Aerolínea</c:v>
                </c:pt>
                <c:pt idx="2">
                  <c:v>   Meteorologia</c:v>
                </c:pt>
                <c:pt idx="3">
                  <c:v>   Repercusiones Por Un Tercero</c:v>
                </c:pt>
                <c:pt idx="4">
                  <c:v>   Evento Ocasional</c:v>
                </c:pt>
                <c:pt idx="5">
                  <c:v>   Otras No Imputables</c:v>
                </c:pt>
              </c:strCache>
            </c:strRef>
          </c:cat>
          <c:val>
            <c:numRef>
              <c:f>('Graficas Demoras'!$I$4:$I$5,'Graficas Demoras'!$I$7:$I$10)</c:f>
              <c:numCache>
                <c:formatCode>#,##0_ ;\-#,##0\ </c:formatCode>
                <c:ptCount val="6"/>
                <c:pt idx="0">
                  <c:v>170552.13978494625</c:v>
                </c:pt>
                <c:pt idx="1">
                  <c:v>29012</c:v>
                </c:pt>
                <c:pt idx="2">
                  <c:v>28079</c:v>
                </c:pt>
                <c:pt idx="3">
                  <c:v>18433</c:v>
                </c:pt>
                <c:pt idx="4">
                  <c:v>3037</c:v>
                </c:pt>
                <c:pt idx="5">
                  <c:v>2649</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0</xdr:colOff>
      <xdr:row>184</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980516</xdr:colOff>
      <xdr:row>11</xdr:row>
      <xdr:rowOff>0</xdr:rowOff>
    </xdr:from>
    <xdr:to>
      <xdr:col>8</xdr:col>
      <xdr:colOff>627531</xdr:colOff>
      <xdr:row>35</xdr:row>
      <xdr:rowOff>155764</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997323</xdr:colOff>
      <xdr:row>50</xdr:row>
      <xdr:rowOff>2</xdr:rowOff>
    </xdr:from>
    <xdr:to>
      <xdr:col>8</xdr:col>
      <xdr:colOff>649940</xdr:colOff>
      <xdr:row>74</xdr:row>
      <xdr:rowOff>156884</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95250</xdr:colOff>
      <xdr:row>11</xdr:row>
      <xdr:rowOff>134477</xdr:rowOff>
    </xdr:from>
    <xdr:to>
      <xdr:col>19</xdr:col>
      <xdr:colOff>134470</xdr:colOff>
      <xdr:row>38</xdr:row>
      <xdr:rowOff>134471</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750794</xdr:colOff>
      <xdr:row>46</xdr:row>
      <xdr:rowOff>11207</xdr:rowOff>
    </xdr:from>
    <xdr:to>
      <xdr:col>19</xdr:col>
      <xdr:colOff>28014</xdr:colOff>
      <xdr:row>73</xdr:row>
      <xdr:rowOff>11201</xdr:rowOff>
    </xdr:to>
    <xdr:graphicFrame macro="">
      <xdr:nvGraphicFramePr>
        <xdr:cNvPr id="5" name="Gráfico 4">
          <a:extLst>
            <a:ext uri="{FF2B5EF4-FFF2-40B4-BE49-F238E27FC236}">
              <a16:creationId xmlns:a16="http://schemas.microsoft.com/office/drawing/2014/main" id="{390334F6-6E0E-45A1-A2D6-2C50F18EA6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14</xdr:col>
      <xdr:colOff>123264</xdr:colOff>
      <xdr:row>76</xdr:row>
      <xdr:rowOff>123266</xdr:rowOff>
    </xdr:from>
    <xdr:ext cx="5339602" cy="4235817"/>
    <xdr:graphicFrame macro="">
      <xdr:nvGraphicFramePr>
        <xdr:cNvPr id="6" name="Gráfico 5">
          <a:extLst>
            <a:ext uri="{FF2B5EF4-FFF2-40B4-BE49-F238E27FC236}">
              <a16:creationId xmlns:a16="http://schemas.microsoft.com/office/drawing/2014/main" id="{A699B7F9-7A62-4675-9294-DF7CF53A7F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14</xdr:col>
      <xdr:colOff>123264</xdr:colOff>
      <xdr:row>112</xdr:row>
      <xdr:rowOff>123266</xdr:rowOff>
    </xdr:from>
    <xdr:ext cx="5339602" cy="4235817"/>
    <xdr:graphicFrame macro="">
      <xdr:nvGraphicFramePr>
        <xdr:cNvPr id="8" name="Gráfico 7">
          <a:extLst>
            <a:ext uri="{FF2B5EF4-FFF2-40B4-BE49-F238E27FC236}">
              <a16:creationId xmlns:a16="http://schemas.microsoft.com/office/drawing/2014/main" id="{88B99FE2-0672-4E6E-B8CE-9CA8D40FA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14</xdr:col>
      <xdr:colOff>123264</xdr:colOff>
      <xdr:row>152</xdr:row>
      <xdr:rowOff>123266</xdr:rowOff>
    </xdr:from>
    <xdr:ext cx="5339602" cy="4235817"/>
    <xdr:graphicFrame macro="">
      <xdr:nvGraphicFramePr>
        <xdr:cNvPr id="9" name="Gráfico 8">
          <a:extLst>
            <a:ext uri="{FF2B5EF4-FFF2-40B4-BE49-F238E27FC236}">
              <a16:creationId xmlns:a16="http://schemas.microsoft.com/office/drawing/2014/main" id="{87BB2297-2240-4DFC-B167-28D46178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14</xdr:col>
      <xdr:colOff>123264</xdr:colOff>
      <xdr:row>184</xdr:row>
      <xdr:rowOff>123266</xdr:rowOff>
    </xdr:from>
    <xdr:ext cx="5339602" cy="4235817"/>
    <xdr:graphicFrame macro="">
      <xdr:nvGraphicFramePr>
        <xdr:cNvPr id="11" name="Gráfico 10">
          <a:extLst>
            <a:ext uri="{FF2B5EF4-FFF2-40B4-BE49-F238E27FC236}">
              <a16:creationId xmlns:a16="http://schemas.microsoft.com/office/drawing/2014/main" id="{8C534299-3B08-4208-AEF5-3C4F76333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677956</xdr:colOff>
      <xdr:row>13</xdr:row>
      <xdr:rowOff>79562</xdr:rowOff>
    </xdr:from>
    <xdr:to>
      <xdr:col>12</xdr:col>
      <xdr:colOff>324972</xdr:colOff>
      <xdr:row>34</xdr:row>
      <xdr:rowOff>145678</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dmendozc\OneDrive%20-%20Agencia%20Federal%20de%20Aviaci&#243;n%20Civil\Dropbox\AF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Carvente Mendoza" refreshedDate="45267.749058912035" createdVersion="8" refreshedVersion="8" minRefreshableVersion="3" recordCount="560" xr:uid="{5B22AE2C-4831-409A-B21C-9C8C956841EF}">
  <cacheSource type="worksheet">
    <worksheetSource ref="S3:AH563" sheet="TD Detalle Causas" r:id="rId2"/>
  </cacheSource>
  <cacheFields count="16">
    <cacheField name="Aerolínea" numFmtId="0">
      <sharedItems count="28">
        <s v="Aeromar"/>
        <s v="Aeroméxico"/>
        <s v="Aeroméxico _x000a_Connect"/>
        <s v="Aerorepública"/>
        <s v="Air Canada"/>
        <s v="Air France"/>
        <s v="All Nippon _x000a_Airways"/>
        <s v="American _x000a_Airlines"/>
        <s v="Avianca"/>
        <s v="British _x000a_Airways"/>
        <s v="Copa"/>
        <s v="Delta _x000a_Airlines"/>
        <s v="Emirates"/>
        <s v="Iberia"/>
        <s v="K L M"/>
        <s v="Lan Chile _x000a_Airlines"/>
        <s v="Lanperu"/>
        <s v="Lufthansa"/>
        <s v="Magnicharters"/>
        <s v="Taca Peru"/>
        <s v="TAM Linhas _x000a_Aereas"/>
        <s v="Turkish _x000a_Airlines"/>
        <s v="United _x000a_Airlines"/>
        <s v="Viva Air _x000a_Colombia"/>
        <s v="Vivaaerobus"/>
        <s v="Volaris"/>
        <s v="Volaris _x000a_Costa Rica"/>
        <s v="Volaris _x000a_El Salvador"/>
      </sharedItems>
    </cacheField>
    <cacheField name="Nacionalidad" numFmtId="0">
      <sharedItems count="6">
        <s v="Mexicanas"/>
        <s v="Centro y Sudamericanas"/>
        <s v="Canadienses"/>
        <s v="Europeas"/>
        <s v="Asiaticas"/>
        <s v="Estadounidense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TRAFICO/DOCUMENTACION*"/>
        <s v="TRIPULACIONES*"/>
        <s v="REPERCUSIONES*"/>
        <s v="METEOROLOGIA"/>
        <s v="ACCIDENTE POR UN TERCERO"/>
        <s v="AEROCARES"/>
        <s v="AUTORIDADES"/>
        <s v="EVENTO OCASIONAL"/>
        <s v="INCIDENTE POR UN TERCERO"/>
        <s v="INFRAESTRUCTURA AEROPORTUARIA"/>
        <s v="PASILLOS"/>
        <s v="REPERCUSIONES POR UN TERCERO"/>
        <s v="APLICACIÓN DE CONTROL DE FLUJO"/>
      </sharedItems>
    </cacheField>
    <cacheField name="Ene" numFmtId="0">
      <sharedItems containsSemiMixedTypes="0" containsString="0" containsNumber="1" containsInteger="1" minValue="0" maxValue="1068"/>
    </cacheField>
    <cacheField name="Feb" numFmtId="0">
      <sharedItems containsSemiMixedTypes="0" containsString="0" containsNumber="1" containsInteger="1" minValue="0" maxValue="963"/>
    </cacheField>
    <cacheField name="Mar" numFmtId="0">
      <sharedItems containsSemiMixedTypes="0" containsString="0" containsNumber="1" containsInteger="1" minValue="0" maxValue="1067"/>
    </cacheField>
    <cacheField name="Abr" numFmtId="0">
      <sharedItems containsSemiMixedTypes="0" containsString="0" containsNumber="1" containsInteger="1" minValue="0" maxValue="977"/>
    </cacheField>
    <cacheField name="May" numFmtId="0">
      <sharedItems containsSemiMixedTypes="0" containsString="0" containsNumber="1" containsInteger="1" minValue="0" maxValue="871"/>
    </cacheField>
    <cacheField name="Jun" numFmtId="0">
      <sharedItems containsSemiMixedTypes="0" containsString="0" containsNumber="1" containsInteger="1" minValue="0" maxValue="1008"/>
    </cacheField>
    <cacheField name="Jul" numFmtId="0">
      <sharedItems containsSemiMixedTypes="0" containsString="0" containsNumber="1" containsInteger="1" minValue="0" maxValue="990"/>
    </cacheField>
    <cacheField name="Ago" numFmtId="0">
      <sharedItems containsSemiMixedTypes="0" containsString="0" containsNumber="1" containsInteger="1" minValue="0" maxValue="1188"/>
    </cacheField>
    <cacheField name="Sep" numFmtId="0">
      <sharedItems containsSemiMixedTypes="0" containsString="0" containsNumber="1" containsInteger="1" minValue="0" maxValue="904"/>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60">
  <r>
    <x v="0"/>
    <x v="0"/>
    <x v="0"/>
    <x v="0"/>
    <n v="108"/>
    <n v="33"/>
    <n v="0"/>
    <n v="0"/>
    <n v="0"/>
    <n v="0"/>
    <n v="0"/>
    <n v="0"/>
    <n v="0"/>
    <x v="0"/>
    <x v="0"/>
    <x v="0"/>
  </r>
  <r>
    <x v="0"/>
    <x v="0"/>
    <x v="0"/>
    <x v="1"/>
    <n v="7"/>
    <n v="6"/>
    <n v="0"/>
    <n v="0"/>
    <n v="0"/>
    <n v="0"/>
    <n v="0"/>
    <n v="0"/>
    <n v="0"/>
    <x v="0"/>
    <x v="0"/>
    <x v="0"/>
  </r>
  <r>
    <x v="0"/>
    <x v="0"/>
    <x v="0"/>
    <x v="2"/>
    <n v="0"/>
    <n v="0"/>
    <n v="0"/>
    <n v="0"/>
    <n v="0"/>
    <n v="0"/>
    <n v="0"/>
    <n v="0"/>
    <n v="0"/>
    <x v="0"/>
    <x v="0"/>
    <x v="0"/>
  </r>
  <r>
    <x v="0"/>
    <x v="0"/>
    <x v="0"/>
    <x v="3"/>
    <n v="0"/>
    <n v="0"/>
    <n v="0"/>
    <n v="0"/>
    <n v="0"/>
    <n v="0"/>
    <n v="0"/>
    <n v="0"/>
    <n v="0"/>
    <x v="0"/>
    <x v="0"/>
    <x v="0"/>
  </r>
  <r>
    <x v="0"/>
    <x v="0"/>
    <x v="0"/>
    <x v="4"/>
    <n v="0"/>
    <n v="0"/>
    <n v="0"/>
    <n v="0"/>
    <n v="0"/>
    <n v="0"/>
    <n v="0"/>
    <n v="0"/>
    <n v="0"/>
    <x v="0"/>
    <x v="0"/>
    <x v="0"/>
  </r>
  <r>
    <x v="0"/>
    <x v="0"/>
    <x v="0"/>
    <x v="5"/>
    <n v="0"/>
    <n v="0"/>
    <n v="0"/>
    <n v="0"/>
    <n v="0"/>
    <n v="0"/>
    <n v="0"/>
    <n v="0"/>
    <n v="0"/>
    <x v="0"/>
    <x v="0"/>
    <x v="0"/>
  </r>
  <r>
    <x v="0"/>
    <x v="0"/>
    <x v="0"/>
    <x v="6"/>
    <n v="0"/>
    <n v="0"/>
    <n v="0"/>
    <n v="0"/>
    <n v="0"/>
    <n v="0"/>
    <n v="0"/>
    <n v="0"/>
    <n v="0"/>
    <x v="0"/>
    <x v="0"/>
    <x v="0"/>
  </r>
  <r>
    <x v="0"/>
    <x v="0"/>
    <x v="0"/>
    <x v="7"/>
    <n v="0"/>
    <n v="2"/>
    <n v="0"/>
    <n v="0"/>
    <n v="0"/>
    <n v="0"/>
    <n v="0"/>
    <n v="0"/>
    <n v="0"/>
    <x v="0"/>
    <x v="0"/>
    <x v="0"/>
  </r>
  <r>
    <x v="0"/>
    <x v="0"/>
    <x v="0"/>
    <x v="8"/>
    <n v="1"/>
    <n v="0"/>
    <n v="0"/>
    <n v="0"/>
    <n v="0"/>
    <n v="0"/>
    <n v="0"/>
    <n v="0"/>
    <n v="0"/>
    <x v="0"/>
    <x v="0"/>
    <x v="0"/>
  </r>
  <r>
    <x v="0"/>
    <x v="0"/>
    <x v="0"/>
    <x v="9"/>
    <n v="4"/>
    <n v="0"/>
    <n v="0"/>
    <n v="0"/>
    <n v="0"/>
    <n v="0"/>
    <n v="0"/>
    <n v="0"/>
    <n v="0"/>
    <x v="0"/>
    <x v="0"/>
    <x v="0"/>
  </r>
  <r>
    <x v="0"/>
    <x v="0"/>
    <x v="1"/>
    <x v="10"/>
    <n v="38"/>
    <n v="15"/>
    <n v="0"/>
    <n v="0"/>
    <n v="0"/>
    <n v="0"/>
    <n v="0"/>
    <n v="0"/>
    <n v="0"/>
    <x v="0"/>
    <x v="0"/>
    <x v="0"/>
  </r>
  <r>
    <x v="0"/>
    <x v="0"/>
    <x v="1"/>
    <x v="11"/>
    <n v="0"/>
    <n v="0"/>
    <n v="0"/>
    <n v="0"/>
    <n v="0"/>
    <n v="0"/>
    <n v="0"/>
    <n v="0"/>
    <n v="0"/>
    <x v="0"/>
    <x v="0"/>
    <x v="0"/>
  </r>
  <r>
    <x v="0"/>
    <x v="0"/>
    <x v="1"/>
    <x v="12"/>
    <n v="0"/>
    <n v="0"/>
    <n v="0"/>
    <n v="0"/>
    <n v="0"/>
    <n v="0"/>
    <n v="0"/>
    <n v="0"/>
    <n v="0"/>
    <x v="0"/>
    <x v="0"/>
    <x v="0"/>
  </r>
  <r>
    <x v="0"/>
    <x v="0"/>
    <x v="1"/>
    <x v="13"/>
    <n v="0"/>
    <n v="0"/>
    <n v="0"/>
    <n v="0"/>
    <n v="0"/>
    <n v="0"/>
    <n v="0"/>
    <n v="0"/>
    <n v="0"/>
    <x v="0"/>
    <x v="0"/>
    <x v="0"/>
  </r>
  <r>
    <x v="0"/>
    <x v="0"/>
    <x v="1"/>
    <x v="14"/>
    <n v="0"/>
    <n v="0"/>
    <n v="0"/>
    <n v="0"/>
    <n v="0"/>
    <n v="0"/>
    <n v="0"/>
    <n v="0"/>
    <n v="0"/>
    <x v="0"/>
    <x v="0"/>
    <x v="0"/>
  </r>
  <r>
    <x v="0"/>
    <x v="0"/>
    <x v="1"/>
    <x v="15"/>
    <n v="0"/>
    <n v="0"/>
    <n v="0"/>
    <n v="0"/>
    <n v="0"/>
    <n v="0"/>
    <n v="0"/>
    <n v="0"/>
    <n v="0"/>
    <x v="0"/>
    <x v="0"/>
    <x v="0"/>
  </r>
  <r>
    <x v="0"/>
    <x v="0"/>
    <x v="1"/>
    <x v="16"/>
    <n v="0"/>
    <n v="0"/>
    <n v="0"/>
    <n v="0"/>
    <n v="0"/>
    <n v="0"/>
    <n v="0"/>
    <n v="0"/>
    <n v="0"/>
    <x v="0"/>
    <x v="0"/>
    <x v="0"/>
  </r>
  <r>
    <x v="0"/>
    <x v="0"/>
    <x v="1"/>
    <x v="17"/>
    <n v="0"/>
    <n v="0"/>
    <n v="0"/>
    <n v="0"/>
    <n v="0"/>
    <n v="0"/>
    <n v="0"/>
    <n v="0"/>
    <n v="0"/>
    <x v="0"/>
    <x v="0"/>
    <x v="0"/>
  </r>
  <r>
    <x v="0"/>
    <x v="0"/>
    <x v="1"/>
    <x v="18"/>
    <n v="49"/>
    <n v="11"/>
    <n v="0"/>
    <n v="0"/>
    <n v="0"/>
    <n v="0"/>
    <n v="0"/>
    <n v="0"/>
    <n v="0"/>
    <x v="0"/>
    <x v="0"/>
    <x v="0"/>
  </r>
  <r>
    <x v="0"/>
    <x v="0"/>
    <x v="1"/>
    <x v="19"/>
    <n v="0"/>
    <n v="0"/>
    <n v="0"/>
    <n v="0"/>
    <n v="0"/>
    <n v="0"/>
    <n v="0"/>
    <n v="0"/>
    <n v="0"/>
    <x v="0"/>
    <x v="0"/>
    <x v="0"/>
  </r>
  <r>
    <x v="1"/>
    <x v="0"/>
    <x v="0"/>
    <x v="0"/>
    <n v="108"/>
    <n v="147"/>
    <n v="594"/>
    <n v="233"/>
    <n v="282"/>
    <n v="282"/>
    <n v="276"/>
    <n v="398"/>
    <n v="177"/>
    <x v="0"/>
    <x v="0"/>
    <x v="0"/>
  </r>
  <r>
    <x v="1"/>
    <x v="0"/>
    <x v="0"/>
    <x v="1"/>
    <n v="142"/>
    <n v="155"/>
    <n v="272"/>
    <n v="136"/>
    <n v="221"/>
    <n v="303"/>
    <n v="243"/>
    <n v="271"/>
    <n v="205"/>
    <x v="0"/>
    <x v="0"/>
    <x v="0"/>
  </r>
  <r>
    <x v="1"/>
    <x v="0"/>
    <x v="0"/>
    <x v="2"/>
    <n v="0"/>
    <n v="0"/>
    <n v="0"/>
    <n v="0"/>
    <n v="0"/>
    <n v="0"/>
    <n v="0"/>
    <n v="0"/>
    <n v="0"/>
    <x v="0"/>
    <x v="0"/>
    <x v="0"/>
  </r>
  <r>
    <x v="1"/>
    <x v="0"/>
    <x v="0"/>
    <x v="3"/>
    <n v="3"/>
    <n v="3"/>
    <n v="3"/>
    <n v="5"/>
    <n v="65"/>
    <n v="10"/>
    <n v="44"/>
    <n v="15"/>
    <n v="11"/>
    <x v="0"/>
    <x v="0"/>
    <x v="0"/>
  </r>
  <r>
    <x v="1"/>
    <x v="0"/>
    <x v="0"/>
    <x v="4"/>
    <n v="1"/>
    <n v="2"/>
    <n v="1"/>
    <n v="0"/>
    <n v="3"/>
    <n v="0"/>
    <n v="1"/>
    <n v="2"/>
    <n v="0"/>
    <x v="0"/>
    <x v="0"/>
    <x v="0"/>
  </r>
  <r>
    <x v="1"/>
    <x v="0"/>
    <x v="0"/>
    <x v="5"/>
    <n v="0"/>
    <n v="0"/>
    <n v="0"/>
    <n v="0"/>
    <n v="0"/>
    <n v="0"/>
    <n v="0"/>
    <n v="0"/>
    <n v="0"/>
    <x v="0"/>
    <x v="0"/>
    <x v="0"/>
  </r>
  <r>
    <x v="1"/>
    <x v="0"/>
    <x v="0"/>
    <x v="6"/>
    <n v="24"/>
    <n v="38"/>
    <n v="71"/>
    <n v="56"/>
    <n v="77"/>
    <n v="91"/>
    <n v="77"/>
    <n v="68"/>
    <n v="40"/>
    <x v="0"/>
    <x v="0"/>
    <x v="0"/>
  </r>
  <r>
    <x v="1"/>
    <x v="0"/>
    <x v="0"/>
    <x v="7"/>
    <n v="30"/>
    <n v="52"/>
    <n v="169"/>
    <n v="104"/>
    <n v="74"/>
    <n v="110"/>
    <n v="128"/>
    <n v="84"/>
    <n v="63"/>
    <x v="0"/>
    <x v="0"/>
    <x v="0"/>
  </r>
  <r>
    <x v="1"/>
    <x v="0"/>
    <x v="0"/>
    <x v="8"/>
    <n v="81"/>
    <n v="318"/>
    <n v="391"/>
    <n v="162"/>
    <n v="256"/>
    <n v="178"/>
    <n v="127"/>
    <n v="108"/>
    <n v="72"/>
    <x v="0"/>
    <x v="0"/>
    <x v="0"/>
  </r>
  <r>
    <x v="1"/>
    <x v="0"/>
    <x v="0"/>
    <x v="9"/>
    <n v="14"/>
    <n v="0"/>
    <n v="0"/>
    <n v="0"/>
    <n v="0"/>
    <n v="0"/>
    <n v="0"/>
    <n v="0"/>
    <n v="0"/>
    <x v="0"/>
    <x v="0"/>
    <x v="0"/>
  </r>
  <r>
    <x v="1"/>
    <x v="0"/>
    <x v="1"/>
    <x v="10"/>
    <n v="1068"/>
    <n v="963"/>
    <n v="967"/>
    <n v="857"/>
    <n v="871"/>
    <n v="1005"/>
    <n v="990"/>
    <n v="1188"/>
    <n v="904"/>
    <x v="0"/>
    <x v="0"/>
    <x v="0"/>
  </r>
  <r>
    <x v="1"/>
    <x v="0"/>
    <x v="1"/>
    <x v="11"/>
    <n v="0"/>
    <n v="0"/>
    <n v="0"/>
    <n v="0"/>
    <n v="0"/>
    <n v="0"/>
    <n v="0"/>
    <n v="0"/>
    <n v="0"/>
    <x v="0"/>
    <x v="0"/>
    <x v="0"/>
  </r>
  <r>
    <x v="1"/>
    <x v="0"/>
    <x v="1"/>
    <x v="12"/>
    <n v="0"/>
    <n v="2"/>
    <n v="0"/>
    <n v="1"/>
    <n v="24"/>
    <n v="4"/>
    <n v="1"/>
    <n v="0"/>
    <n v="1"/>
    <x v="0"/>
    <x v="0"/>
    <x v="0"/>
  </r>
  <r>
    <x v="1"/>
    <x v="0"/>
    <x v="1"/>
    <x v="13"/>
    <n v="0"/>
    <n v="0"/>
    <n v="0"/>
    <n v="0"/>
    <n v="0"/>
    <n v="0"/>
    <n v="0"/>
    <n v="0"/>
    <n v="0"/>
    <x v="0"/>
    <x v="0"/>
    <x v="0"/>
  </r>
  <r>
    <x v="1"/>
    <x v="0"/>
    <x v="1"/>
    <x v="14"/>
    <n v="98"/>
    <n v="162"/>
    <n v="123"/>
    <n v="141"/>
    <n v="404"/>
    <n v="176"/>
    <n v="207"/>
    <n v="153"/>
    <n v="93"/>
    <x v="0"/>
    <x v="0"/>
    <x v="0"/>
  </r>
  <r>
    <x v="1"/>
    <x v="0"/>
    <x v="1"/>
    <x v="15"/>
    <n v="0"/>
    <n v="0"/>
    <n v="0"/>
    <n v="0"/>
    <n v="0"/>
    <n v="0"/>
    <n v="0"/>
    <n v="0"/>
    <n v="0"/>
    <x v="0"/>
    <x v="0"/>
    <x v="0"/>
  </r>
  <r>
    <x v="1"/>
    <x v="0"/>
    <x v="1"/>
    <x v="16"/>
    <n v="57"/>
    <n v="98"/>
    <n v="106"/>
    <n v="51"/>
    <n v="141"/>
    <n v="125"/>
    <n v="127"/>
    <n v="232"/>
    <n v="110"/>
    <x v="0"/>
    <x v="0"/>
    <x v="0"/>
  </r>
  <r>
    <x v="1"/>
    <x v="0"/>
    <x v="1"/>
    <x v="17"/>
    <n v="0"/>
    <n v="4"/>
    <n v="2"/>
    <n v="0"/>
    <n v="1"/>
    <n v="0"/>
    <n v="1"/>
    <n v="0"/>
    <n v="0"/>
    <x v="0"/>
    <x v="0"/>
    <x v="0"/>
  </r>
  <r>
    <x v="1"/>
    <x v="0"/>
    <x v="1"/>
    <x v="18"/>
    <n v="490"/>
    <n v="546"/>
    <n v="668"/>
    <n v="977"/>
    <n v="797"/>
    <n v="1008"/>
    <n v="981"/>
    <n v="841"/>
    <n v="730"/>
    <x v="0"/>
    <x v="0"/>
    <x v="0"/>
  </r>
  <r>
    <x v="1"/>
    <x v="0"/>
    <x v="1"/>
    <x v="19"/>
    <n v="0"/>
    <n v="0"/>
    <n v="0"/>
    <n v="0"/>
    <n v="0"/>
    <n v="0"/>
    <n v="0"/>
    <n v="0"/>
    <n v="0"/>
    <x v="0"/>
    <x v="0"/>
    <x v="0"/>
  </r>
  <r>
    <x v="2"/>
    <x v="0"/>
    <x v="0"/>
    <x v="0"/>
    <n v="77"/>
    <n v="125"/>
    <n v="354"/>
    <n v="108"/>
    <n v="134"/>
    <n v="106"/>
    <n v="80"/>
    <n v="118"/>
    <n v="181"/>
    <x v="0"/>
    <x v="0"/>
    <x v="0"/>
  </r>
  <r>
    <x v="2"/>
    <x v="0"/>
    <x v="0"/>
    <x v="1"/>
    <n v="127"/>
    <n v="190"/>
    <n v="219"/>
    <n v="148"/>
    <n v="209"/>
    <n v="166"/>
    <n v="101"/>
    <n v="151"/>
    <n v="129"/>
    <x v="0"/>
    <x v="0"/>
    <x v="0"/>
  </r>
  <r>
    <x v="2"/>
    <x v="0"/>
    <x v="0"/>
    <x v="2"/>
    <n v="0"/>
    <n v="0"/>
    <n v="0"/>
    <n v="0"/>
    <n v="0"/>
    <n v="0"/>
    <n v="0"/>
    <n v="0"/>
    <n v="0"/>
    <x v="0"/>
    <x v="0"/>
    <x v="0"/>
  </r>
  <r>
    <x v="2"/>
    <x v="0"/>
    <x v="0"/>
    <x v="3"/>
    <n v="2"/>
    <n v="3"/>
    <n v="8"/>
    <n v="2"/>
    <n v="21"/>
    <n v="3"/>
    <n v="15"/>
    <n v="2"/>
    <n v="18"/>
    <x v="0"/>
    <x v="0"/>
    <x v="0"/>
  </r>
  <r>
    <x v="2"/>
    <x v="0"/>
    <x v="0"/>
    <x v="4"/>
    <n v="0"/>
    <n v="0"/>
    <n v="0"/>
    <n v="1"/>
    <n v="0"/>
    <n v="0"/>
    <n v="1"/>
    <n v="0"/>
    <n v="0"/>
    <x v="0"/>
    <x v="0"/>
    <x v="0"/>
  </r>
  <r>
    <x v="2"/>
    <x v="0"/>
    <x v="0"/>
    <x v="5"/>
    <n v="0"/>
    <n v="0"/>
    <n v="0"/>
    <n v="0"/>
    <n v="0"/>
    <n v="0"/>
    <n v="0"/>
    <n v="0"/>
    <n v="0"/>
    <x v="0"/>
    <x v="0"/>
    <x v="0"/>
  </r>
  <r>
    <x v="2"/>
    <x v="0"/>
    <x v="0"/>
    <x v="6"/>
    <n v="44"/>
    <n v="13"/>
    <n v="10"/>
    <n v="8"/>
    <n v="21"/>
    <n v="17"/>
    <n v="8"/>
    <n v="8"/>
    <n v="28"/>
    <x v="0"/>
    <x v="0"/>
    <x v="0"/>
  </r>
  <r>
    <x v="2"/>
    <x v="0"/>
    <x v="0"/>
    <x v="7"/>
    <n v="15"/>
    <n v="41"/>
    <n v="49"/>
    <n v="26"/>
    <n v="26"/>
    <n v="19"/>
    <n v="20"/>
    <n v="25"/>
    <n v="55"/>
    <x v="0"/>
    <x v="0"/>
    <x v="0"/>
  </r>
  <r>
    <x v="2"/>
    <x v="0"/>
    <x v="0"/>
    <x v="8"/>
    <n v="144"/>
    <n v="634"/>
    <n v="209"/>
    <n v="102"/>
    <n v="111"/>
    <n v="39"/>
    <n v="38"/>
    <n v="34"/>
    <n v="83"/>
    <x v="0"/>
    <x v="0"/>
    <x v="0"/>
  </r>
  <r>
    <x v="2"/>
    <x v="0"/>
    <x v="0"/>
    <x v="9"/>
    <n v="22"/>
    <n v="0"/>
    <n v="0"/>
    <n v="0"/>
    <n v="0"/>
    <n v="0"/>
    <n v="0"/>
    <n v="0"/>
    <n v="0"/>
    <x v="0"/>
    <x v="0"/>
    <x v="0"/>
  </r>
  <r>
    <x v="2"/>
    <x v="0"/>
    <x v="1"/>
    <x v="10"/>
    <n v="593"/>
    <n v="537"/>
    <n v="454"/>
    <n v="459"/>
    <n v="523"/>
    <n v="443"/>
    <n v="426"/>
    <n v="545"/>
    <n v="548"/>
    <x v="0"/>
    <x v="0"/>
    <x v="0"/>
  </r>
  <r>
    <x v="2"/>
    <x v="0"/>
    <x v="1"/>
    <x v="11"/>
    <n v="0"/>
    <n v="0"/>
    <n v="0"/>
    <n v="0"/>
    <n v="0"/>
    <n v="0"/>
    <n v="0"/>
    <n v="0"/>
    <n v="0"/>
    <x v="0"/>
    <x v="0"/>
    <x v="0"/>
  </r>
  <r>
    <x v="2"/>
    <x v="0"/>
    <x v="1"/>
    <x v="12"/>
    <n v="0"/>
    <n v="0"/>
    <n v="0"/>
    <n v="2"/>
    <n v="27"/>
    <n v="1"/>
    <n v="0"/>
    <n v="0"/>
    <n v="3"/>
    <x v="0"/>
    <x v="0"/>
    <x v="0"/>
  </r>
  <r>
    <x v="2"/>
    <x v="0"/>
    <x v="1"/>
    <x v="13"/>
    <n v="0"/>
    <n v="0"/>
    <n v="0"/>
    <n v="0"/>
    <n v="0"/>
    <n v="0"/>
    <n v="0"/>
    <n v="0"/>
    <n v="0"/>
    <x v="0"/>
    <x v="0"/>
    <x v="0"/>
  </r>
  <r>
    <x v="2"/>
    <x v="0"/>
    <x v="1"/>
    <x v="14"/>
    <n v="86"/>
    <n v="118"/>
    <n v="51"/>
    <n v="71"/>
    <n v="216"/>
    <n v="38"/>
    <n v="51"/>
    <n v="42"/>
    <n v="102"/>
    <x v="0"/>
    <x v="0"/>
    <x v="0"/>
  </r>
  <r>
    <x v="2"/>
    <x v="0"/>
    <x v="1"/>
    <x v="15"/>
    <n v="0"/>
    <n v="0"/>
    <n v="0"/>
    <n v="0"/>
    <n v="0"/>
    <n v="0"/>
    <n v="0"/>
    <n v="0"/>
    <n v="0"/>
    <x v="0"/>
    <x v="0"/>
    <x v="0"/>
  </r>
  <r>
    <x v="2"/>
    <x v="0"/>
    <x v="1"/>
    <x v="16"/>
    <n v="35"/>
    <n v="62"/>
    <n v="78"/>
    <n v="62"/>
    <n v="111"/>
    <n v="54"/>
    <n v="52"/>
    <n v="54"/>
    <n v="103"/>
    <x v="0"/>
    <x v="0"/>
    <x v="0"/>
  </r>
  <r>
    <x v="2"/>
    <x v="0"/>
    <x v="1"/>
    <x v="17"/>
    <n v="0"/>
    <n v="0"/>
    <n v="0"/>
    <n v="0"/>
    <n v="0"/>
    <n v="0"/>
    <n v="0"/>
    <n v="0"/>
    <n v="0"/>
    <x v="0"/>
    <x v="0"/>
    <x v="0"/>
  </r>
  <r>
    <x v="2"/>
    <x v="0"/>
    <x v="1"/>
    <x v="18"/>
    <n v="230"/>
    <n v="339"/>
    <n v="331"/>
    <n v="577"/>
    <n v="386"/>
    <n v="240"/>
    <n v="185"/>
    <n v="286"/>
    <n v="629"/>
    <x v="0"/>
    <x v="0"/>
    <x v="0"/>
  </r>
  <r>
    <x v="2"/>
    <x v="0"/>
    <x v="1"/>
    <x v="19"/>
    <n v="1"/>
    <n v="2"/>
    <n v="4"/>
    <n v="2"/>
    <n v="2"/>
    <n v="0"/>
    <n v="0"/>
    <n v="0"/>
    <n v="2"/>
    <x v="0"/>
    <x v="0"/>
    <x v="0"/>
  </r>
  <r>
    <x v="3"/>
    <x v="1"/>
    <x v="0"/>
    <x v="0"/>
    <n v="0"/>
    <n v="1"/>
    <n v="4"/>
    <n v="9"/>
    <n v="0"/>
    <n v="0"/>
    <n v="0"/>
    <n v="0"/>
    <n v="0"/>
    <x v="0"/>
    <x v="0"/>
    <x v="0"/>
  </r>
  <r>
    <x v="3"/>
    <x v="1"/>
    <x v="0"/>
    <x v="1"/>
    <n v="0"/>
    <n v="0"/>
    <n v="0"/>
    <n v="0"/>
    <n v="0"/>
    <n v="0"/>
    <n v="0"/>
    <n v="0"/>
    <n v="0"/>
    <x v="0"/>
    <x v="0"/>
    <x v="0"/>
  </r>
  <r>
    <x v="3"/>
    <x v="1"/>
    <x v="0"/>
    <x v="2"/>
    <n v="0"/>
    <n v="0"/>
    <n v="0"/>
    <n v="0"/>
    <n v="0"/>
    <n v="0"/>
    <n v="0"/>
    <n v="0"/>
    <n v="0"/>
    <x v="0"/>
    <x v="0"/>
    <x v="0"/>
  </r>
  <r>
    <x v="3"/>
    <x v="1"/>
    <x v="0"/>
    <x v="3"/>
    <n v="0"/>
    <n v="0"/>
    <n v="0"/>
    <n v="0"/>
    <n v="0"/>
    <n v="0"/>
    <n v="0"/>
    <n v="0"/>
    <n v="0"/>
    <x v="0"/>
    <x v="0"/>
    <x v="0"/>
  </r>
  <r>
    <x v="3"/>
    <x v="1"/>
    <x v="0"/>
    <x v="4"/>
    <n v="0"/>
    <n v="0"/>
    <n v="0"/>
    <n v="0"/>
    <n v="0"/>
    <n v="0"/>
    <n v="0"/>
    <n v="0"/>
    <n v="0"/>
    <x v="0"/>
    <x v="0"/>
    <x v="0"/>
  </r>
  <r>
    <x v="3"/>
    <x v="1"/>
    <x v="0"/>
    <x v="5"/>
    <n v="0"/>
    <n v="0"/>
    <n v="0"/>
    <n v="0"/>
    <n v="0"/>
    <n v="0"/>
    <n v="0"/>
    <n v="0"/>
    <n v="0"/>
    <x v="0"/>
    <x v="0"/>
    <x v="0"/>
  </r>
  <r>
    <x v="3"/>
    <x v="1"/>
    <x v="0"/>
    <x v="6"/>
    <n v="0"/>
    <n v="0"/>
    <n v="0"/>
    <n v="0"/>
    <n v="0"/>
    <n v="0"/>
    <n v="0"/>
    <n v="0"/>
    <n v="0"/>
    <x v="0"/>
    <x v="0"/>
    <x v="0"/>
  </r>
  <r>
    <x v="3"/>
    <x v="1"/>
    <x v="0"/>
    <x v="7"/>
    <n v="0"/>
    <n v="0"/>
    <n v="0"/>
    <n v="0"/>
    <n v="0"/>
    <n v="0"/>
    <n v="0"/>
    <n v="0"/>
    <n v="0"/>
    <x v="0"/>
    <x v="0"/>
    <x v="0"/>
  </r>
  <r>
    <x v="3"/>
    <x v="1"/>
    <x v="0"/>
    <x v="8"/>
    <n v="0"/>
    <n v="0"/>
    <n v="0"/>
    <n v="0"/>
    <n v="0"/>
    <n v="0"/>
    <n v="0"/>
    <n v="0"/>
    <n v="0"/>
    <x v="0"/>
    <x v="0"/>
    <x v="0"/>
  </r>
  <r>
    <x v="3"/>
    <x v="1"/>
    <x v="0"/>
    <x v="9"/>
    <n v="4"/>
    <n v="0"/>
    <n v="0"/>
    <n v="0"/>
    <n v="0"/>
    <n v="0"/>
    <n v="0"/>
    <n v="0"/>
    <n v="0"/>
    <x v="0"/>
    <x v="0"/>
    <x v="0"/>
  </r>
  <r>
    <x v="3"/>
    <x v="1"/>
    <x v="1"/>
    <x v="10"/>
    <n v="0"/>
    <n v="2"/>
    <n v="2"/>
    <n v="0"/>
    <n v="0"/>
    <n v="0"/>
    <n v="0"/>
    <n v="0"/>
    <n v="0"/>
    <x v="0"/>
    <x v="0"/>
    <x v="0"/>
  </r>
  <r>
    <x v="3"/>
    <x v="1"/>
    <x v="1"/>
    <x v="11"/>
    <n v="0"/>
    <n v="0"/>
    <n v="0"/>
    <n v="0"/>
    <n v="0"/>
    <n v="0"/>
    <n v="0"/>
    <n v="0"/>
    <n v="0"/>
    <x v="0"/>
    <x v="0"/>
    <x v="0"/>
  </r>
  <r>
    <x v="3"/>
    <x v="1"/>
    <x v="1"/>
    <x v="12"/>
    <n v="0"/>
    <n v="0"/>
    <n v="0"/>
    <n v="0"/>
    <n v="0"/>
    <n v="0"/>
    <n v="0"/>
    <n v="0"/>
    <n v="0"/>
    <x v="0"/>
    <x v="0"/>
    <x v="0"/>
  </r>
  <r>
    <x v="3"/>
    <x v="1"/>
    <x v="1"/>
    <x v="13"/>
    <n v="0"/>
    <n v="0"/>
    <n v="0"/>
    <n v="0"/>
    <n v="0"/>
    <n v="0"/>
    <n v="0"/>
    <n v="0"/>
    <n v="0"/>
    <x v="0"/>
    <x v="0"/>
    <x v="0"/>
  </r>
  <r>
    <x v="3"/>
    <x v="1"/>
    <x v="1"/>
    <x v="14"/>
    <n v="0"/>
    <n v="0"/>
    <n v="0"/>
    <n v="0"/>
    <n v="0"/>
    <n v="0"/>
    <n v="0"/>
    <n v="0"/>
    <n v="0"/>
    <x v="0"/>
    <x v="0"/>
    <x v="0"/>
  </r>
  <r>
    <x v="3"/>
    <x v="1"/>
    <x v="1"/>
    <x v="15"/>
    <n v="0"/>
    <n v="0"/>
    <n v="0"/>
    <n v="0"/>
    <n v="0"/>
    <n v="0"/>
    <n v="0"/>
    <n v="0"/>
    <n v="0"/>
    <x v="0"/>
    <x v="0"/>
    <x v="0"/>
  </r>
  <r>
    <x v="3"/>
    <x v="1"/>
    <x v="1"/>
    <x v="16"/>
    <n v="0"/>
    <n v="0"/>
    <n v="0"/>
    <n v="0"/>
    <n v="0"/>
    <n v="0"/>
    <n v="0"/>
    <n v="0"/>
    <n v="0"/>
    <x v="0"/>
    <x v="0"/>
    <x v="0"/>
  </r>
  <r>
    <x v="3"/>
    <x v="1"/>
    <x v="1"/>
    <x v="17"/>
    <n v="0"/>
    <n v="0"/>
    <n v="0"/>
    <n v="0"/>
    <n v="0"/>
    <n v="0"/>
    <n v="0"/>
    <n v="0"/>
    <n v="0"/>
    <x v="0"/>
    <x v="0"/>
    <x v="0"/>
  </r>
  <r>
    <x v="3"/>
    <x v="1"/>
    <x v="1"/>
    <x v="18"/>
    <n v="2"/>
    <n v="0"/>
    <n v="0"/>
    <n v="2"/>
    <n v="0"/>
    <n v="0"/>
    <n v="0"/>
    <n v="0"/>
    <n v="0"/>
    <x v="0"/>
    <x v="0"/>
    <x v="0"/>
  </r>
  <r>
    <x v="3"/>
    <x v="1"/>
    <x v="1"/>
    <x v="19"/>
    <n v="0"/>
    <n v="0"/>
    <n v="0"/>
    <n v="0"/>
    <n v="0"/>
    <n v="0"/>
    <n v="0"/>
    <n v="0"/>
    <n v="0"/>
    <x v="0"/>
    <x v="0"/>
    <x v="0"/>
  </r>
  <r>
    <x v="4"/>
    <x v="2"/>
    <x v="0"/>
    <x v="0"/>
    <n v="4"/>
    <n v="10"/>
    <n v="13"/>
    <n v="14"/>
    <n v="15"/>
    <n v="41"/>
    <n v="19"/>
    <n v="33"/>
    <n v="37"/>
    <x v="0"/>
    <x v="0"/>
    <x v="0"/>
  </r>
  <r>
    <x v="4"/>
    <x v="2"/>
    <x v="0"/>
    <x v="1"/>
    <n v="20"/>
    <n v="24"/>
    <n v="32"/>
    <n v="16"/>
    <n v="37"/>
    <n v="17"/>
    <n v="15"/>
    <n v="10"/>
    <n v="10"/>
    <x v="0"/>
    <x v="0"/>
    <x v="0"/>
  </r>
  <r>
    <x v="4"/>
    <x v="2"/>
    <x v="0"/>
    <x v="2"/>
    <n v="0"/>
    <n v="0"/>
    <n v="0"/>
    <n v="0"/>
    <n v="0"/>
    <n v="0"/>
    <n v="0"/>
    <n v="0"/>
    <n v="0"/>
    <x v="0"/>
    <x v="0"/>
    <x v="0"/>
  </r>
  <r>
    <x v="4"/>
    <x v="2"/>
    <x v="0"/>
    <x v="3"/>
    <n v="1"/>
    <n v="2"/>
    <n v="3"/>
    <n v="4"/>
    <n v="3"/>
    <n v="2"/>
    <n v="0"/>
    <n v="0"/>
    <n v="0"/>
    <x v="0"/>
    <x v="0"/>
    <x v="0"/>
  </r>
  <r>
    <x v="4"/>
    <x v="2"/>
    <x v="0"/>
    <x v="4"/>
    <n v="0"/>
    <n v="0"/>
    <n v="0"/>
    <n v="0"/>
    <n v="1"/>
    <n v="1"/>
    <n v="3"/>
    <n v="0"/>
    <n v="0"/>
    <x v="0"/>
    <x v="0"/>
    <x v="0"/>
  </r>
  <r>
    <x v="4"/>
    <x v="2"/>
    <x v="0"/>
    <x v="5"/>
    <n v="0"/>
    <n v="0"/>
    <n v="0"/>
    <n v="0"/>
    <n v="0"/>
    <n v="0"/>
    <n v="0"/>
    <n v="0"/>
    <n v="0"/>
    <x v="0"/>
    <x v="0"/>
    <x v="0"/>
  </r>
  <r>
    <x v="4"/>
    <x v="2"/>
    <x v="0"/>
    <x v="6"/>
    <n v="9"/>
    <n v="5"/>
    <n v="23"/>
    <n v="8"/>
    <n v="10"/>
    <n v="3"/>
    <n v="20"/>
    <n v="6"/>
    <n v="12"/>
    <x v="0"/>
    <x v="0"/>
    <x v="0"/>
  </r>
  <r>
    <x v="4"/>
    <x v="2"/>
    <x v="0"/>
    <x v="7"/>
    <n v="5"/>
    <n v="3"/>
    <n v="3"/>
    <n v="6"/>
    <n v="6"/>
    <n v="9"/>
    <n v="13"/>
    <n v="7"/>
    <n v="8"/>
    <x v="0"/>
    <x v="0"/>
    <x v="0"/>
  </r>
  <r>
    <x v="4"/>
    <x v="2"/>
    <x v="0"/>
    <x v="8"/>
    <n v="9"/>
    <n v="9"/>
    <n v="12"/>
    <n v="11"/>
    <n v="12"/>
    <n v="23"/>
    <n v="28"/>
    <n v="8"/>
    <n v="11"/>
    <x v="0"/>
    <x v="0"/>
    <x v="0"/>
  </r>
  <r>
    <x v="4"/>
    <x v="2"/>
    <x v="0"/>
    <x v="9"/>
    <n v="6"/>
    <n v="0"/>
    <n v="0"/>
    <n v="0"/>
    <n v="0"/>
    <n v="0"/>
    <n v="0"/>
    <n v="0"/>
    <n v="0"/>
    <x v="0"/>
    <x v="0"/>
    <x v="0"/>
  </r>
  <r>
    <x v="4"/>
    <x v="2"/>
    <x v="1"/>
    <x v="10"/>
    <n v="6"/>
    <n v="26"/>
    <n v="26"/>
    <n v="32"/>
    <n v="12"/>
    <n v="11"/>
    <n v="7"/>
    <n v="2"/>
    <n v="6"/>
    <x v="0"/>
    <x v="0"/>
    <x v="0"/>
  </r>
  <r>
    <x v="4"/>
    <x v="2"/>
    <x v="1"/>
    <x v="11"/>
    <n v="0"/>
    <n v="0"/>
    <n v="0"/>
    <n v="0"/>
    <n v="0"/>
    <n v="0"/>
    <n v="0"/>
    <n v="0"/>
    <n v="0"/>
    <x v="0"/>
    <x v="0"/>
    <x v="0"/>
  </r>
  <r>
    <x v="4"/>
    <x v="2"/>
    <x v="1"/>
    <x v="12"/>
    <n v="0"/>
    <n v="0"/>
    <n v="0"/>
    <n v="0"/>
    <n v="0"/>
    <n v="0"/>
    <n v="0"/>
    <n v="0"/>
    <n v="0"/>
    <x v="0"/>
    <x v="0"/>
    <x v="0"/>
  </r>
  <r>
    <x v="4"/>
    <x v="2"/>
    <x v="1"/>
    <x v="13"/>
    <n v="0"/>
    <n v="0"/>
    <n v="0"/>
    <n v="0"/>
    <n v="0"/>
    <n v="0"/>
    <n v="0"/>
    <n v="0"/>
    <n v="0"/>
    <x v="0"/>
    <x v="0"/>
    <x v="0"/>
  </r>
  <r>
    <x v="4"/>
    <x v="2"/>
    <x v="1"/>
    <x v="14"/>
    <n v="2"/>
    <n v="2"/>
    <n v="2"/>
    <n v="6"/>
    <n v="14"/>
    <n v="1"/>
    <n v="10"/>
    <n v="0"/>
    <n v="9"/>
    <x v="0"/>
    <x v="0"/>
    <x v="0"/>
  </r>
  <r>
    <x v="4"/>
    <x v="2"/>
    <x v="1"/>
    <x v="15"/>
    <n v="0"/>
    <n v="0"/>
    <n v="0"/>
    <n v="0"/>
    <n v="0"/>
    <n v="0"/>
    <n v="0"/>
    <n v="0"/>
    <n v="0"/>
    <x v="0"/>
    <x v="0"/>
    <x v="0"/>
  </r>
  <r>
    <x v="4"/>
    <x v="2"/>
    <x v="1"/>
    <x v="16"/>
    <n v="3"/>
    <n v="2"/>
    <n v="6"/>
    <n v="3"/>
    <n v="2"/>
    <n v="0"/>
    <n v="6"/>
    <n v="4"/>
    <n v="0"/>
    <x v="0"/>
    <x v="0"/>
    <x v="0"/>
  </r>
  <r>
    <x v="4"/>
    <x v="2"/>
    <x v="1"/>
    <x v="17"/>
    <n v="0"/>
    <n v="0"/>
    <n v="0"/>
    <n v="0"/>
    <n v="0"/>
    <n v="0"/>
    <n v="0"/>
    <n v="0"/>
    <n v="0"/>
    <x v="0"/>
    <x v="0"/>
    <x v="0"/>
  </r>
  <r>
    <x v="4"/>
    <x v="2"/>
    <x v="1"/>
    <x v="18"/>
    <n v="47"/>
    <n v="20"/>
    <n v="6"/>
    <n v="9"/>
    <n v="0"/>
    <n v="0"/>
    <n v="2"/>
    <n v="0"/>
    <n v="1"/>
    <x v="0"/>
    <x v="0"/>
    <x v="0"/>
  </r>
  <r>
    <x v="4"/>
    <x v="2"/>
    <x v="1"/>
    <x v="19"/>
    <n v="0"/>
    <n v="0"/>
    <n v="0"/>
    <n v="0"/>
    <n v="0"/>
    <n v="0"/>
    <n v="0"/>
    <n v="0"/>
    <n v="0"/>
    <x v="0"/>
    <x v="0"/>
    <x v="0"/>
  </r>
  <r>
    <x v="5"/>
    <x v="3"/>
    <x v="0"/>
    <x v="0"/>
    <n v="1"/>
    <n v="0"/>
    <n v="9"/>
    <n v="3"/>
    <n v="5"/>
    <n v="2"/>
    <n v="3"/>
    <n v="4"/>
    <n v="0"/>
    <x v="0"/>
    <x v="0"/>
    <x v="0"/>
  </r>
  <r>
    <x v="5"/>
    <x v="3"/>
    <x v="0"/>
    <x v="1"/>
    <n v="0"/>
    <n v="0"/>
    <n v="1"/>
    <n v="0"/>
    <n v="3"/>
    <n v="1"/>
    <n v="0"/>
    <n v="3"/>
    <n v="4"/>
    <x v="0"/>
    <x v="0"/>
    <x v="0"/>
  </r>
  <r>
    <x v="5"/>
    <x v="3"/>
    <x v="0"/>
    <x v="2"/>
    <n v="0"/>
    <n v="0"/>
    <n v="0"/>
    <n v="0"/>
    <n v="0"/>
    <n v="0"/>
    <n v="0"/>
    <n v="0"/>
    <n v="0"/>
    <x v="0"/>
    <x v="0"/>
    <x v="0"/>
  </r>
  <r>
    <x v="5"/>
    <x v="3"/>
    <x v="0"/>
    <x v="3"/>
    <n v="0"/>
    <n v="1"/>
    <n v="1"/>
    <n v="0"/>
    <n v="1"/>
    <n v="0"/>
    <n v="2"/>
    <n v="0"/>
    <n v="0"/>
    <x v="0"/>
    <x v="0"/>
    <x v="0"/>
  </r>
  <r>
    <x v="5"/>
    <x v="3"/>
    <x v="0"/>
    <x v="4"/>
    <n v="1"/>
    <n v="0"/>
    <n v="0"/>
    <n v="0"/>
    <n v="0"/>
    <n v="0"/>
    <n v="0"/>
    <n v="0"/>
    <n v="0"/>
    <x v="0"/>
    <x v="0"/>
    <x v="0"/>
  </r>
  <r>
    <x v="5"/>
    <x v="3"/>
    <x v="0"/>
    <x v="5"/>
    <n v="0"/>
    <n v="0"/>
    <n v="0"/>
    <n v="0"/>
    <n v="0"/>
    <n v="0"/>
    <n v="0"/>
    <n v="0"/>
    <n v="0"/>
    <x v="0"/>
    <x v="0"/>
    <x v="0"/>
  </r>
  <r>
    <x v="5"/>
    <x v="3"/>
    <x v="0"/>
    <x v="6"/>
    <n v="2"/>
    <n v="1"/>
    <n v="4"/>
    <n v="3"/>
    <n v="1"/>
    <n v="6"/>
    <n v="0"/>
    <n v="5"/>
    <n v="2"/>
    <x v="0"/>
    <x v="0"/>
    <x v="0"/>
  </r>
  <r>
    <x v="5"/>
    <x v="3"/>
    <x v="0"/>
    <x v="7"/>
    <n v="1"/>
    <n v="6"/>
    <n v="3"/>
    <n v="0"/>
    <n v="1"/>
    <n v="1"/>
    <n v="1"/>
    <n v="4"/>
    <n v="1"/>
    <x v="0"/>
    <x v="0"/>
    <x v="0"/>
  </r>
  <r>
    <x v="5"/>
    <x v="3"/>
    <x v="0"/>
    <x v="8"/>
    <n v="1"/>
    <n v="3"/>
    <n v="0"/>
    <n v="0"/>
    <n v="2"/>
    <n v="2"/>
    <n v="3"/>
    <n v="2"/>
    <n v="1"/>
    <x v="0"/>
    <x v="0"/>
    <x v="0"/>
  </r>
  <r>
    <x v="5"/>
    <x v="3"/>
    <x v="0"/>
    <x v="9"/>
    <n v="7"/>
    <n v="0"/>
    <n v="0"/>
    <n v="0"/>
    <n v="0"/>
    <n v="0"/>
    <n v="0"/>
    <n v="0"/>
    <n v="0"/>
    <x v="0"/>
    <x v="0"/>
    <x v="0"/>
  </r>
  <r>
    <x v="5"/>
    <x v="3"/>
    <x v="1"/>
    <x v="10"/>
    <n v="10"/>
    <n v="30"/>
    <n v="43"/>
    <n v="48"/>
    <n v="41"/>
    <n v="52"/>
    <n v="40"/>
    <n v="14"/>
    <n v="33"/>
    <x v="0"/>
    <x v="0"/>
    <x v="0"/>
  </r>
  <r>
    <x v="5"/>
    <x v="3"/>
    <x v="1"/>
    <x v="11"/>
    <n v="0"/>
    <n v="0"/>
    <n v="0"/>
    <n v="0"/>
    <n v="0"/>
    <n v="0"/>
    <n v="0"/>
    <n v="0"/>
    <n v="0"/>
    <x v="0"/>
    <x v="0"/>
    <x v="0"/>
  </r>
  <r>
    <x v="5"/>
    <x v="3"/>
    <x v="1"/>
    <x v="12"/>
    <n v="0"/>
    <n v="0"/>
    <n v="0"/>
    <n v="0"/>
    <n v="0"/>
    <n v="0"/>
    <n v="0"/>
    <n v="0"/>
    <n v="0"/>
    <x v="0"/>
    <x v="0"/>
    <x v="0"/>
  </r>
  <r>
    <x v="5"/>
    <x v="3"/>
    <x v="1"/>
    <x v="13"/>
    <n v="0"/>
    <n v="0"/>
    <n v="0"/>
    <n v="0"/>
    <n v="0"/>
    <n v="0"/>
    <n v="0"/>
    <n v="0"/>
    <n v="0"/>
    <x v="0"/>
    <x v="0"/>
    <x v="0"/>
  </r>
  <r>
    <x v="5"/>
    <x v="3"/>
    <x v="1"/>
    <x v="14"/>
    <n v="0"/>
    <n v="0"/>
    <n v="0"/>
    <n v="0"/>
    <n v="0"/>
    <n v="1"/>
    <n v="1"/>
    <n v="0"/>
    <n v="0"/>
    <x v="0"/>
    <x v="0"/>
    <x v="0"/>
  </r>
  <r>
    <x v="5"/>
    <x v="3"/>
    <x v="1"/>
    <x v="15"/>
    <n v="0"/>
    <n v="0"/>
    <n v="0"/>
    <n v="0"/>
    <n v="0"/>
    <n v="0"/>
    <n v="0"/>
    <n v="0"/>
    <n v="0"/>
    <x v="0"/>
    <x v="0"/>
    <x v="0"/>
  </r>
  <r>
    <x v="5"/>
    <x v="3"/>
    <x v="1"/>
    <x v="16"/>
    <n v="0"/>
    <n v="2"/>
    <n v="0"/>
    <n v="2"/>
    <n v="2"/>
    <n v="1"/>
    <n v="4"/>
    <n v="8"/>
    <n v="2"/>
    <x v="0"/>
    <x v="0"/>
    <x v="0"/>
  </r>
  <r>
    <x v="5"/>
    <x v="3"/>
    <x v="1"/>
    <x v="17"/>
    <n v="0"/>
    <n v="0"/>
    <n v="0"/>
    <n v="0"/>
    <n v="0"/>
    <n v="0"/>
    <n v="0"/>
    <n v="0"/>
    <n v="0"/>
    <x v="0"/>
    <x v="0"/>
    <x v="0"/>
  </r>
  <r>
    <x v="5"/>
    <x v="3"/>
    <x v="1"/>
    <x v="18"/>
    <n v="23"/>
    <n v="5"/>
    <n v="2"/>
    <n v="7"/>
    <n v="2"/>
    <n v="4"/>
    <n v="9"/>
    <n v="4"/>
    <n v="2"/>
    <x v="0"/>
    <x v="0"/>
    <x v="0"/>
  </r>
  <r>
    <x v="5"/>
    <x v="3"/>
    <x v="1"/>
    <x v="19"/>
    <n v="0"/>
    <n v="0"/>
    <n v="0"/>
    <n v="0"/>
    <n v="0"/>
    <n v="0"/>
    <n v="0"/>
    <n v="0"/>
    <n v="0"/>
    <x v="0"/>
    <x v="0"/>
    <x v="0"/>
  </r>
  <r>
    <x v="6"/>
    <x v="4"/>
    <x v="0"/>
    <x v="0"/>
    <n v="1"/>
    <n v="6"/>
    <n v="1"/>
    <n v="0"/>
    <n v="2"/>
    <n v="3"/>
    <n v="1"/>
    <n v="3"/>
    <n v="0"/>
    <x v="0"/>
    <x v="0"/>
    <x v="0"/>
  </r>
  <r>
    <x v="6"/>
    <x v="4"/>
    <x v="0"/>
    <x v="1"/>
    <n v="0"/>
    <n v="1"/>
    <n v="0"/>
    <n v="1"/>
    <n v="1"/>
    <n v="0"/>
    <n v="1"/>
    <n v="3"/>
    <n v="1"/>
    <x v="0"/>
    <x v="0"/>
    <x v="0"/>
  </r>
  <r>
    <x v="6"/>
    <x v="4"/>
    <x v="0"/>
    <x v="2"/>
    <n v="0"/>
    <n v="0"/>
    <n v="0"/>
    <n v="0"/>
    <n v="0"/>
    <n v="0"/>
    <n v="0"/>
    <n v="0"/>
    <n v="0"/>
    <x v="0"/>
    <x v="0"/>
    <x v="0"/>
  </r>
  <r>
    <x v="6"/>
    <x v="4"/>
    <x v="0"/>
    <x v="3"/>
    <n v="0"/>
    <n v="0"/>
    <n v="0"/>
    <n v="0"/>
    <n v="0"/>
    <n v="0"/>
    <n v="0"/>
    <n v="0"/>
    <n v="0"/>
    <x v="0"/>
    <x v="0"/>
    <x v="0"/>
  </r>
  <r>
    <x v="6"/>
    <x v="4"/>
    <x v="0"/>
    <x v="4"/>
    <n v="0"/>
    <n v="0"/>
    <n v="0"/>
    <n v="0"/>
    <n v="0"/>
    <n v="0"/>
    <n v="0"/>
    <n v="0"/>
    <n v="0"/>
    <x v="0"/>
    <x v="0"/>
    <x v="0"/>
  </r>
  <r>
    <x v="6"/>
    <x v="4"/>
    <x v="0"/>
    <x v="5"/>
    <n v="0"/>
    <n v="0"/>
    <n v="0"/>
    <n v="0"/>
    <n v="0"/>
    <n v="0"/>
    <n v="0"/>
    <n v="0"/>
    <n v="0"/>
    <x v="0"/>
    <x v="0"/>
    <x v="0"/>
  </r>
  <r>
    <x v="6"/>
    <x v="4"/>
    <x v="0"/>
    <x v="6"/>
    <n v="0"/>
    <n v="0"/>
    <n v="1"/>
    <n v="0"/>
    <n v="0"/>
    <n v="0"/>
    <n v="0"/>
    <n v="0"/>
    <n v="0"/>
    <x v="0"/>
    <x v="0"/>
    <x v="0"/>
  </r>
  <r>
    <x v="6"/>
    <x v="4"/>
    <x v="0"/>
    <x v="7"/>
    <n v="0"/>
    <n v="1"/>
    <n v="1"/>
    <n v="0"/>
    <n v="1"/>
    <n v="0"/>
    <n v="0"/>
    <n v="0"/>
    <n v="0"/>
    <x v="0"/>
    <x v="0"/>
    <x v="0"/>
  </r>
  <r>
    <x v="6"/>
    <x v="4"/>
    <x v="0"/>
    <x v="8"/>
    <n v="0"/>
    <n v="1"/>
    <n v="1"/>
    <n v="0"/>
    <n v="0"/>
    <n v="0"/>
    <n v="0"/>
    <n v="0"/>
    <n v="0"/>
    <x v="0"/>
    <x v="0"/>
    <x v="0"/>
  </r>
  <r>
    <x v="6"/>
    <x v="4"/>
    <x v="0"/>
    <x v="9"/>
    <n v="0"/>
    <n v="0"/>
    <n v="0"/>
    <n v="0"/>
    <n v="0"/>
    <n v="0"/>
    <n v="0"/>
    <n v="0"/>
    <n v="0"/>
    <x v="0"/>
    <x v="0"/>
    <x v="0"/>
  </r>
  <r>
    <x v="6"/>
    <x v="4"/>
    <x v="1"/>
    <x v="10"/>
    <n v="14"/>
    <n v="6"/>
    <n v="7"/>
    <n v="24"/>
    <n v="15"/>
    <n v="23"/>
    <n v="6"/>
    <n v="14"/>
    <n v="18"/>
    <x v="0"/>
    <x v="0"/>
    <x v="0"/>
  </r>
  <r>
    <x v="6"/>
    <x v="4"/>
    <x v="1"/>
    <x v="11"/>
    <n v="0"/>
    <n v="0"/>
    <n v="0"/>
    <n v="0"/>
    <n v="0"/>
    <n v="0"/>
    <n v="0"/>
    <n v="0"/>
    <n v="0"/>
    <x v="0"/>
    <x v="0"/>
    <x v="0"/>
  </r>
  <r>
    <x v="6"/>
    <x v="4"/>
    <x v="1"/>
    <x v="12"/>
    <n v="0"/>
    <n v="0"/>
    <n v="0"/>
    <n v="0"/>
    <n v="0"/>
    <n v="0"/>
    <n v="0"/>
    <n v="0"/>
    <n v="0"/>
    <x v="0"/>
    <x v="0"/>
    <x v="0"/>
  </r>
  <r>
    <x v="6"/>
    <x v="4"/>
    <x v="1"/>
    <x v="13"/>
    <n v="0"/>
    <n v="0"/>
    <n v="0"/>
    <n v="0"/>
    <n v="0"/>
    <n v="0"/>
    <n v="0"/>
    <n v="0"/>
    <n v="0"/>
    <x v="0"/>
    <x v="0"/>
    <x v="0"/>
  </r>
  <r>
    <x v="6"/>
    <x v="4"/>
    <x v="1"/>
    <x v="14"/>
    <n v="0"/>
    <n v="0"/>
    <n v="1"/>
    <n v="2"/>
    <n v="0"/>
    <n v="0"/>
    <n v="0"/>
    <n v="0"/>
    <n v="0"/>
    <x v="0"/>
    <x v="0"/>
    <x v="0"/>
  </r>
  <r>
    <x v="6"/>
    <x v="4"/>
    <x v="1"/>
    <x v="15"/>
    <n v="0"/>
    <n v="0"/>
    <n v="0"/>
    <n v="0"/>
    <n v="0"/>
    <n v="0"/>
    <n v="0"/>
    <n v="0"/>
    <n v="0"/>
    <x v="0"/>
    <x v="0"/>
    <x v="0"/>
  </r>
  <r>
    <x v="6"/>
    <x v="4"/>
    <x v="1"/>
    <x v="16"/>
    <n v="0"/>
    <n v="0"/>
    <n v="1"/>
    <n v="0"/>
    <n v="0"/>
    <n v="0"/>
    <n v="0"/>
    <n v="0"/>
    <n v="0"/>
    <x v="0"/>
    <x v="0"/>
    <x v="0"/>
  </r>
  <r>
    <x v="6"/>
    <x v="4"/>
    <x v="1"/>
    <x v="17"/>
    <n v="0"/>
    <n v="0"/>
    <n v="0"/>
    <n v="0"/>
    <n v="0"/>
    <n v="0"/>
    <n v="0"/>
    <n v="0"/>
    <n v="0"/>
    <x v="0"/>
    <x v="0"/>
    <x v="0"/>
  </r>
  <r>
    <x v="6"/>
    <x v="4"/>
    <x v="1"/>
    <x v="18"/>
    <n v="4"/>
    <n v="0"/>
    <n v="1"/>
    <n v="1"/>
    <n v="0"/>
    <n v="0"/>
    <n v="0"/>
    <n v="0"/>
    <n v="0"/>
    <x v="0"/>
    <x v="0"/>
    <x v="0"/>
  </r>
  <r>
    <x v="6"/>
    <x v="4"/>
    <x v="1"/>
    <x v="19"/>
    <n v="0"/>
    <n v="0"/>
    <n v="0"/>
    <n v="0"/>
    <n v="0"/>
    <n v="0"/>
    <n v="0"/>
    <n v="0"/>
    <n v="0"/>
    <x v="0"/>
    <x v="0"/>
    <x v="0"/>
  </r>
  <r>
    <x v="7"/>
    <x v="5"/>
    <x v="0"/>
    <x v="0"/>
    <n v="5"/>
    <n v="10"/>
    <n v="21"/>
    <n v="11"/>
    <n v="7"/>
    <n v="6"/>
    <n v="6"/>
    <n v="4"/>
    <n v="3"/>
    <x v="0"/>
    <x v="0"/>
    <x v="0"/>
  </r>
  <r>
    <x v="7"/>
    <x v="5"/>
    <x v="0"/>
    <x v="1"/>
    <n v="34"/>
    <n v="39"/>
    <n v="56"/>
    <n v="58"/>
    <n v="56"/>
    <n v="14"/>
    <n v="20"/>
    <n v="27"/>
    <n v="7"/>
    <x v="0"/>
    <x v="0"/>
    <x v="0"/>
  </r>
  <r>
    <x v="7"/>
    <x v="5"/>
    <x v="0"/>
    <x v="2"/>
    <n v="0"/>
    <n v="0"/>
    <n v="0"/>
    <n v="0"/>
    <n v="0"/>
    <n v="0"/>
    <n v="0"/>
    <n v="0"/>
    <n v="0"/>
    <x v="0"/>
    <x v="0"/>
    <x v="0"/>
  </r>
  <r>
    <x v="7"/>
    <x v="5"/>
    <x v="0"/>
    <x v="3"/>
    <n v="0"/>
    <n v="0"/>
    <n v="0"/>
    <n v="0"/>
    <n v="0"/>
    <n v="0"/>
    <n v="0"/>
    <n v="0"/>
    <n v="1"/>
    <x v="0"/>
    <x v="0"/>
    <x v="0"/>
  </r>
  <r>
    <x v="7"/>
    <x v="5"/>
    <x v="0"/>
    <x v="4"/>
    <n v="0"/>
    <n v="0"/>
    <n v="0"/>
    <n v="0"/>
    <n v="0"/>
    <n v="0"/>
    <n v="0"/>
    <n v="1"/>
    <n v="0"/>
    <x v="0"/>
    <x v="0"/>
    <x v="0"/>
  </r>
  <r>
    <x v="7"/>
    <x v="5"/>
    <x v="0"/>
    <x v="5"/>
    <n v="0"/>
    <n v="0"/>
    <n v="0"/>
    <n v="0"/>
    <n v="0"/>
    <n v="0"/>
    <n v="0"/>
    <n v="0"/>
    <n v="0"/>
    <x v="0"/>
    <x v="0"/>
    <x v="0"/>
  </r>
  <r>
    <x v="7"/>
    <x v="5"/>
    <x v="0"/>
    <x v="6"/>
    <n v="3"/>
    <n v="3"/>
    <n v="1"/>
    <n v="0"/>
    <n v="0"/>
    <n v="2"/>
    <n v="0"/>
    <n v="0"/>
    <n v="0"/>
    <x v="0"/>
    <x v="0"/>
    <x v="0"/>
  </r>
  <r>
    <x v="7"/>
    <x v="5"/>
    <x v="0"/>
    <x v="7"/>
    <n v="0"/>
    <n v="6"/>
    <n v="8"/>
    <n v="3"/>
    <n v="2"/>
    <n v="1"/>
    <n v="1"/>
    <n v="0"/>
    <n v="0"/>
    <x v="0"/>
    <x v="0"/>
    <x v="0"/>
  </r>
  <r>
    <x v="7"/>
    <x v="5"/>
    <x v="0"/>
    <x v="8"/>
    <n v="13"/>
    <n v="23"/>
    <n v="32"/>
    <n v="26"/>
    <n v="21"/>
    <n v="13"/>
    <n v="10"/>
    <n v="2"/>
    <n v="6"/>
    <x v="0"/>
    <x v="0"/>
    <x v="0"/>
  </r>
  <r>
    <x v="7"/>
    <x v="5"/>
    <x v="0"/>
    <x v="9"/>
    <n v="21"/>
    <n v="0"/>
    <n v="0"/>
    <n v="0"/>
    <n v="0"/>
    <n v="0"/>
    <n v="0"/>
    <n v="0"/>
    <n v="0"/>
    <x v="0"/>
    <x v="0"/>
    <x v="0"/>
  </r>
  <r>
    <x v="7"/>
    <x v="5"/>
    <x v="1"/>
    <x v="10"/>
    <n v="72"/>
    <n v="127"/>
    <n v="121"/>
    <n v="116"/>
    <n v="155"/>
    <n v="124"/>
    <n v="133"/>
    <n v="140"/>
    <n v="147"/>
    <x v="0"/>
    <x v="0"/>
    <x v="0"/>
  </r>
  <r>
    <x v="7"/>
    <x v="5"/>
    <x v="1"/>
    <x v="11"/>
    <n v="0"/>
    <n v="0"/>
    <n v="0"/>
    <n v="0"/>
    <n v="0"/>
    <n v="0"/>
    <n v="0"/>
    <n v="0"/>
    <n v="0"/>
    <x v="0"/>
    <x v="0"/>
    <x v="0"/>
  </r>
  <r>
    <x v="7"/>
    <x v="5"/>
    <x v="1"/>
    <x v="12"/>
    <n v="0"/>
    <n v="0"/>
    <n v="0"/>
    <n v="0"/>
    <n v="0"/>
    <n v="0"/>
    <n v="0"/>
    <n v="0"/>
    <n v="0"/>
    <x v="0"/>
    <x v="0"/>
    <x v="0"/>
  </r>
  <r>
    <x v="7"/>
    <x v="5"/>
    <x v="1"/>
    <x v="13"/>
    <n v="0"/>
    <n v="0"/>
    <n v="0"/>
    <n v="0"/>
    <n v="0"/>
    <n v="0"/>
    <n v="0"/>
    <n v="0"/>
    <n v="0"/>
    <x v="0"/>
    <x v="0"/>
    <x v="0"/>
  </r>
  <r>
    <x v="7"/>
    <x v="5"/>
    <x v="1"/>
    <x v="14"/>
    <n v="0"/>
    <n v="0"/>
    <n v="2"/>
    <n v="1"/>
    <n v="0"/>
    <n v="0"/>
    <n v="0"/>
    <n v="0"/>
    <n v="1"/>
    <x v="0"/>
    <x v="0"/>
    <x v="0"/>
  </r>
  <r>
    <x v="7"/>
    <x v="5"/>
    <x v="1"/>
    <x v="15"/>
    <n v="0"/>
    <n v="0"/>
    <n v="0"/>
    <n v="0"/>
    <n v="0"/>
    <n v="0"/>
    <n v="0"/>
    <n v="0"/>
    <n v="0"/>
    <x v="0"/>
    <x v="0"/>
    <x v="0"/>
  </r>
  <r>
    <x v="7"/>
    <x v="5"/>
    <x v="1"/>
    <x v="16"/>
    <n v="1"/>
    <n v="2"/>
    <n v="1"/>
    <n v="4"/>
    <n v="1"/>
    <n v="1"/>
    <n v="2"/>
    <n v="3"/>
    <n v="0"/>
    <x v="0"/>
    <x v="0"/>
    <x v="0"/>
  </r>
  <r>
    <x v="7"/>
    <x v="5"/>
    <x v="1"/>
    <x v="17"/>
    <n v="0"/>
    <n v="0"/>
    <n v="0"/>
    <n v="0"/>
    <n v="0"/>
    <n v="0"/>
    <n v="0"/>
    <n v="0"/>
    <n v="0"/>
    <x v="0"/>
    <x v="0"/>
    <x v="0"/>
  </r>
  <r>
    <x v="7"/>
    <x v="5"/>
    <x v="1"/>
    <x v="18"/>
    <n v="50"/>
    <n v="10"/>
    <n v="26"/>
    <n v="42"/>
    <n v="13"/>
    <n v="57"/>
    <n v="86"/>
    <n v="62"/>
    <n v="32"/>
    <x v="0"/>
    <x v="0"/>
    <x v="0"/>
  </r>
  <r>
    <x v="7"/>
    <x v="5"/>
    <x v="1"/>
    <x v="19"/>
    <n v="0"/>
    <n v="0"/>
    <n v="0"/>
    <n v="0"/>
    <n v="0"/>
    <n v="0"/>
    <n v="0"/>
    <n v="0"/>
    <n v="0"/>
    <x v="0"/>
    <x v="0"/>
    <x v="0"/>
  </r>
  <r>
    <x v="8"/>
    <x v="1"/>
    <x v="0"/>
    <x v="0"/>
    <n v="2"/>
    <n v="0"/>
    <n v="2"/>
    <n v="2"/>
    <n v="2"/>
    <n v="1"/>
    <n v="4"/>
    <n v="3"/>
    <n v="3"/>
    <x v="0"/>
    <x v="0"/>
    <x v="0"/>
  </r>
  <r>
    <x v="8"/>
    <x v="1"/>
    <x v="0"/>
    <x v="1"/>
    <n v="5"/>
    <n v="3"/>
    <n v="2"/>
    <n v="10"/>
    <n v="5"/>
    <n v="9"/>
    <n v="3"/>
    <n v="6"/>
    <n v="6"/>
    <x v="0"/>
    <x v="0"/>
    <x v="0"/>
  </r>
  <r>
    <x v="8"/>
    <x v="1"/>
    <x v="0"/>
    <x v="2"/>
    <n v="0"/>
    <n v="0"/>
    <n v="0"/>
    <n v="0"/>
    <n v="0"/>
    <n v="0"/>
    <n v="0"/>
    <n v="0"/>
    <n v="0"/>
    <x v="0"/>
    <x v="0"/>
    <x v="0"/>
  </r>
  <r>
    <x v="8"/>
    <x v="1"/>
    <x v="0"/>
    <x v="3"/>
    <n v="0"/>
    <n v="0"/>
    <n v="0"/>
    <n v="1"/>
    <n v="0"/>
    <n v="4"/>
    <n v="0"/>
    <n v="0"/>
    <n v="0"/>
    <x v="0"/>
    <x v="0"/>
    <x v="0"/>
  </r>
  <r>
    <x v="8"/>
    <x v="1"/>
    <x v="0"/>
    <x v="4"/>
    <n v="0"/>
    <n v="0"/>
    <n v="0"/>
    <n v="0"/>
    <n v="0"/>
    <n v="0"/>
    <n v="0"/>
    <n v="0"/>
    <n v="0"/>
    <x v="0"/>
    <x v="0"/>
    <x v="0"/>
  </r>
  <r>
    <x v="8"/>
    <x v="1"/>
    <x v="0"/>
    <x v="5"/>
    <n v="0"/>
    <n v="0"/>
    <n v="0"/>
    <n v="0"/>
    <n v="0"/>
    <n v="0"/>
    <n v="0"/>
    <n v="0"/>
    <n v="0"/>
    <x v="0"/>
    <x v="0"/>
    <x v="0"/>
  </r>
  <r>
    <x v="8"/>
    <x v="1"/>
    <x v="0"/>
    <x v="6"/>
    <n v="0"/>
    <n v="0"/>
    <n v="0"/>
    <n v="1"/>
    <n v="0"/>
    <n v="0"/>
    <n v="0"/>
    <n v="0"/>
    <n v="1"/>
    <x v="0"/>
    <x v="0"/>
    <x v="0"/>
  </r>
  <r>
    <x v="8"/>
    <x v="1"/>
    <x v="0"/>
    <x v="7"/>
    <n v="0"/>
    <n v="3"/>
    <n v="0"/>
    <n v="1"/>
    <n v="0"/>
    <n v="2"/>
    <n v="1"/>
    <n v="1"/>
    <n v="1"/>
    <x v="0"/>
    <x v="0"/>
    <x v="0"/>
  </r>
  <r>
    <x v="8"/>
    <x v="1"/>
    <x v="0"/>
    <x v="8"/>
    <n v="1"/>
    <n v="0"/>
    <n v="3"/>
    <n v="7"/>
    <n v="1"/>
    <n v="1"/>
    <n v="0"/>
    <n v="1"/>
    <n v="0"/>
    <x v="0"/>
    <x v="0"/>
    <x v="0"/>
  </r>
  <r>
    <x v="8"/>
    <x v="1"/>
    <x v="0"/>
    <x v="9"/>
    <n v="0"/>
    <n v="0"/>
    <n v="0"/>
    <n v="0"/>
    <n v="0"/>
    <n v="0"/>
    <n v="0"/>
    <n v="0"/>
    <n v="0"/>
    <x v="0"/>
    <x v="0"/>
    <x v="0"/>
  </r>
  <r>
    <x v="8"/>
    <x v="1"/>
    <x v="1"/>
    <x v="10"/>
    <n v="25"/>
    <n v="21"/>
    <n v="41"/>
    <n v="32"/>
    <n v="30"/>
    <n v="28"/>
    <n v="28"/>
    <n v="37"/>
    <n v="52"/>
    <x v="0"/>
    <x v="0"/>
    <x v="0"/>
  </r>
  <r>
    <x v="8"/>
    <x v="1"/>
    <x v="1"/>
    <x v="11"/>
    <n v="0"/>
    <n v="0"/>
    <n v="0"/>
    <n v="0"/>
    <n v="0"/>
    <n v="0"/>
    <n v="0"/>
    <n v="0"/>
    <n v="0"/>
    <x v="0"/>
    <x v="0"/>
    <x v="0"/>
  </r>
  <r>
    <x v="8"/>
    <x v="1"/>
    <x v="1"/>
    <x v="12"/>
    <n v="0"/>
    <n v="0"/>
    <n v="0"/>
    <n v="0"/>
    <n v="0"/>
    <n v="4"/>
    <n v="0"/>
    <n v="0"/>
    <n v="0"/>
    <x v="0"/>
    <x v="0"/>
    <x v="0"/>
  </r>
  <r>
    <x v="8"/>
    <x v="1"/>
    <x v="1"/>
    <x v="13"/>
    <n v="0"/>
    <n v="0"/>
    <n v="0"/>
    <n v="0"/>
    <n v="0"/>
    <n v="0"/>
    <n v="0"/>
    <n v="0"/>
    <n v="0"/>
    <x v="0"/>
    <x v="0"/>
    <x v="0"/>
  </r>
  <r>
    <x v="8"/>
    <x v="1"/>
    <x v="1"/>
    <x v="14"/>
    <n v="1"/>
    <n v="1"/>
    <n v="1"/>
    <n v="0"/>
    <n v="0"/>
    <n v="0"/>
    <n v="2"/>
    <n v="1"/>
    <n v="1"/>
    <x v="0"/>
    <x v="0"/>
    <x v="0"/>
  </r>
  <r>
    <x v="8"/>
    <x v="1"/>
    <x v="1"/>
    <x v="15"/>
    <n v="0"/>
    <n v="0"/>
    <n v="0"/>
    <n v="0"/>
    <n v="0"/>
    <n v="0"/>
    <n v="0"/>
    <n v="0"/>
    <n v="0"/>
    <x v="0"/>
    <x v="0"/>
    <x v="0"/>
  </r>
  <r>
    <x v="8"/>
    <x v="1"/>
    <x v="1"/>
    <x v="16"/>
    <n v="0"/>
    <n v="0"/>
    <n v="0"/>
    <n v="0"/>
    <n v="0"/>
    <n v="0"/>
    <n v="0"/>
    <n v="0"/>
    <n v="0"/>
    <x v="0"/>
    <x v="0"/>
    <x v="0"/>
  </r>
  <r>
    <x v="8"/>
    <x v="1"/>
    <x v="1"/>
    <x v="17"/>
    <n v="0"/>
    <n v="0"/>
    <n v="0"/>
    <n v="0"/>
    <n v="0"/>
    <n v="0"/>
    <n v="0"/>
    <n v="0"/>
    <n v="0"/>
    <x v="0"/>
    <x v="0"/>
    <x v="0"/>
  </r>
  <r>
    <x v="8"/>
    <x v="1"/>
    <x v="1"/>
    <x v="18"/>
    <n v="10"/>
    <n v="12"/>
    <n v="6"/>
    <n v="11"/>
    <n v="19"/>
    <n v="15"/>
    <n v="14"/>
    <n v="4"/>
    <n v="7"/>
    <x v="0"/>
    <x v="0"/>
    <x v="0"/>
  </r>
  <r>
    <x v="8"/>
    <x v="1"/>
    <x v="1"/>
    <x v="19"/>
    <n v="0"/>
    <n v="0"/>
    <n v="0"/>
    <n v="0"/>
    <n v="0"/>
    <n v="0"/>
    <n v="0"/>
    <n v="0"/>
    <n v="0"/>
    <x v="0"/>
    <x v="0"/>
    <x v="0"/>
  </r>
  <r>
    <x v="9"/>
    <x v="3"/>
    <x v="0"/>
    <x v="0"/>
    <n v="1"/>
    <n v="1"/>
    <n v="0"/>
    <n v="0"/>
    <n v="1"/>
    <n v="3"/>
    <n v="0"/>
    <n v="38"/>
    <n v="0"/>
    <x v="0"/>
    <x v="0"/>
    <x v="0"/>
  </r>
  <r>
    <x v="9"/>
    <x v="3"/>
    <x v="0"/>
    <x v="1"/>
    <n v="0"/>
    <n v="0"/>
    <n v="1"/>
    <n v="0"/>
    <n v="0"/>
    <n v="0"/>
    <n v="2"/>
    <n v="0"/>
    <n v="2"/>
    <x v="0"/>
    <x v="0"/>
    <x v="0"/>
  </r>
  <r>
    <x v="9"/>
    <x v="3"/>
    <x v="0"/>
    <x v="2"/>
    <n v="0"/>
    <n v="0"/>
    <n v="0"/>
    <n v="0"/>
    <n v="0"/>
    <n v="0"/>
    <n v="0"/>
    <n v="0"/>
    <n v="0"/>
    <x v="0"/>
    <x v="0"/>
    <x v="0"/>
  </r>
  <r>
    <x v="9"/>
    <x v="3"/>
    <x v="0"/>
    <x v="3"/>
    <n v="0"/>
    <n v="0"/>
    <n v="0"/>
    <n v="0"/>
    <n v="0"/>
    <n v="0"/>
    <n v="0"/>
    <n v="0"/>
    <n v="0"/>
    <x v="0"/>
    <x v="0"/>
    <x v="0"/>
  </r>
  <r>
    <x v="9"/>
    <x v="3"/>
    <x v="0"/>
    <x v="4"/>
    <n v="0"/>
    <n v="0"/>
    <n v="0"/>
    <n v="0"/>
    <n v="0"/>
    <n v="0"/>
    <n v="0"/>
    <n v="0"/>
    <n v="0"/>
    <x v="0"/>
    <x v="0"/>
    <x v="0"/>
  </r>
  <r>
    <x v="9"/>
    <x v="3"/>
    <x v="0"/>
    <x v="5"/>
    <n v="0"/>
    <n v="0"/>
    <n v="0"/>
    <n v="0"/>
    <n v="0"/>
    <n v="0"/>
    <n v="0"/>
    <n v="0"/>
    <n v="0"/>
    <x v="0"/>
    <x v="0"/>
    <x v="0"/>
  </r>
  <r>
    <x v="9"/>
    <x v="3"/>
    <x v="0"/>
    <x v="6"/>
    <n v="0"/>
    <n v="0"/>
    <n v="2"/>
    <n v="0"/>
    <n v="0"/>
    <n v="0"/>
    <n v="0"/>
    <n v="0"/>
    <n v="0"/>
    <x v="0"/>
    <x v="0"/>
    <x v="0"/>
  </r>
  <r>
    <x v="9"/>
    <x v="3"/>
    <x v="0"/>
    <x v="7"/>
    <n v="0"/>
    <n v="0"/>
    <n v="2"/>
    <n v="0"/>
    <n v="1"/>
    <n v="0"/>
    <n v="0"/>
    <n v="0"/>
    <n v="0"/>
    <x v="0"/>
    <x v="0"/>
    <x v="0"/>
  </r>
  <r>
    <x v="9"/>
    <x v="3"/>
    <x v="0"/>
    <x v="8"/>
    <n v="1"/>
    <n v="1"/>
    <n v="3"/>
    <n v="0"/>
    <n v="0"/>
    <n v="0"/>
    <n v="0"/>
    <n v="0"/>
    <n v="0"/>
    <x v="0"/>
    <x v="0"/>
    <x v="0"/>
  </r>
  <r>
    <x v="9"/>
    <x v="3"/>
    <x v="0"/>
    <x v="9"/>
    <n v="0"/>
    <n v="0"/>
    <n v="0"/>
    <n v="0"/>
    <n v="0"/>
    <n v="0"/>
    <n v="0"/>
    <n v="0"/>
    <n v="0"/>
    <x v="0"/>
    <x v="0"/>
    <x v="0"/>
  </r>
  <r>
    <x v="9"/>
    <x v="3"/>
    <x v="1"/>
    <x v="10"/>
    <n v="0"/>
    <n v="18"/>
    <n v="21"/>
    <n v="40"/>
    <n v="27"/>
    <n v="20"/>
    <n v="25"/>
    <n v="0"/>
    <n v="30"/>
    <x v="0"/>
    <x v="0"/>
    <x v="0"/>
  </r>
  <r>
    <x v="9"/>
    <x v="3"/>
    <x v="1"/>
    <x v="11"/>
    <n v="0"/>
    <n v="0"/>
    <n v="0"/>
    <n v="0"/>
    <n v="0"/>
    <n v="0"/>
    <n v="0"/>
    <n v="0"/>
    <n v="0"/>
    <x v="0"/>
    <x v="0"/>
    <x v="0"/>
  </r>
  <r>
    <x v="9"/>
    <x v="3"/>
    <x v="1"/>
    <x v="12"/>
    <n v="0"/>
    <n v="0"/>
    <n v="0"/>
    <n v="0"/>
    <n v="0"/>
    <n v="0"/>
    <n v="0"/>
    <n v="0"/>
    <n v="0"/>
    <x v="0"/>
    <x v="0"/>
    <x v="0"/>
  </r>
  <r>
    <x v="9"/>
    <x v="3"/>
    <x v="1"/>
    <x v="13"/>
    <n v="0"/>
    <n v="0"/>
    <n v="0"/>
    <n v="0"/>
    <n v="0"/>
    <n v="0"/>
    <n v="0"/>
    <n v="0"/>
    <n v="0"/>
    <x v="0"/>
    <x v="0"/>
    <x v="0"/>
  </r>
  <r>
    <x v="9"/>
    <x v="3"/>
    <x v="1"/>
    <x v="14"/>
    <n v="0"/>
    <n v="1"/>
    <n v="0"/>
    <n v="0"/>
    <n v="0"/>
    <n v="0"/>
    <n v="0"/>
    <n v="0"/>
    <n v="0"/>
    <x v="0"/>
    <x v="0"/>
    <x v="0"/>
  </r>
  <r>
    <x v="9"/>
    <x v="3"/>
    <x v="1"/>
    <x v="15"/>
    <n v="0"/>
    <n v="0"/>
    <n v="0"/>
    <n v="0"/>
    <n v="0"/>
    <n v="0"/>
    <n v="0"/>
    <n v="0"/>
    <n v="0"/>
    <x v="0"/>
    <x v="0"/>
    <x v="0"/>
  </r>
  <r>
    <x v="9"/>
    <x v="3"/>
    <x v="1"/>
    <x v="16"/>
    <n v="0"/>
    <n v="0"/>
    <n v="0"/>
    <n v="0"/>
    <n v="0"/>
    <n v="0"/>
    <n v="1"/>
    <n v="0"/>
    <n v="1"/>
    <x v="0"/>
    <x v="0"/>
    <x v="0"/>
  </r>
  <r>
    <x v="9"/>
    <x v="3"/>
    <x v="1"/>
    <x v="17"/>
    <n v="0"/>
    <n v="0"/>
    <n v="0"/>
    <n v="0"/>
    <n v="0"/>
    <n v="0"/>
    <n v="0"/>
    <n v="0"/>
    <n v="0"/>
    <x v="0"/>
    <x v="0"/>
    <x v="0"/>
  </r>
  <r>
    <x v="9"/>
    <x v="3"/>
    <x v="1"/>
    <x v="18"/>
    <n v="10"/>
    <n v="0"/>
    <n v="2"/>
    <n v="2"/>
    <n v="6"/>
    <n v="2"/>
    <n v="7"/>
    <n v="0"/>
    <n v="2"/>
    <x v="0"/>
    <x v="0"/>
    <x v="0"/>
  </r>
  <r>
    <x v="9"/>
    <x v="3"/>
    <x v="1"/>
    <x v="19"/>
    <n v="0"/>
    <n v="0"/>
    <n v="0"/>
    <n v="0"/>
    <n v="0"/>
    <n v="0"/>
    <n v="0"/>
    <n v="0"/>
    <n v="0"/>
    <x v="0"/>
    <x v="0"/>
    <x v="0"/>
  </r>
  <r>
    <x v="10"/>
    <x v="1"/>
    <x v="0"/>
    <x v="0"/>
    <n v="26"/>
    <n v="32"/>
    <n v="50"/>
    <n v="57"/>
    <n v="39"/>
    <n v="57"/>
    <n v="52"/>
    <n v="92"/>
    <n v="2"/>
    <x v="0"/>
    <x v="0"/>
    <x v="0"/>
  </r>
  <r>
    <x v="10"/>
    <x v="1"/>
    <x v="0"/>
    <x v="1"/>
    <n v="0"/>
    <n v="3"/>
    <n v="2"/>
    <n v="1"/>
    <n v="1"/>
    <n v="1"/>
    <n v="1"/>
    <n v="0"/>
    <n v="4"/>
    <x v="0"/>
    <x v="0"/>
    <x v="0"/>
  </r>
  <r>
    <x v="10"/>
    <x v="1"/>
    <x v="0"/>
    <x v="2"/>
    <n v="0"/>
    <n v="0"/>
    <n v="0"/>
    <n v="0"/>
    <n v="0"/>
    <n v="0"/>
    <n v="0"/>
    <n v="0"/>
    <n v="0"/>
    <x v="0"/>
    <x v="0"/>
    <x v="0"/>
  </r>
  <r>
    <x v="10"/>
    <x v="1"/>
    <x v="0"/>
    <x v="3"/>
    <n v="0"/>
    <n v="0"/>
    <n v="0"/>
    <n v="0"/>
    <n v="0"/>
    <n v="0"/>
    <n v="0"/>
    <n v="0"/>
    <n v="1"/>
    <x v="0"/>
    <x v="0"/>
    <x v="0"/>
  </r>
  <r>
    <x v="10"/>
    <x v="1"/>
    <x v="0"/>
    <x v="4"/>
    <n v="0"/>
    <n v="0"/>
    <n v="0"/>
    <n v="0"/>
    <n v="0"/>
    <n v="0"/>
    <n v="0"/>
    <n v="0"/>
    <n v="0"/>
    <x v="0"/>
    <x v="0"/>
    <x v="0"/>
  </r>
  <r>
    <x v="10"/>
    <x v="1"/>
    <x v="0"/>
    <x v="5"/>
    <n v="0"/>
    <n v="0"/>
    <n v="0"/>
    <n v="0"/>
    <n v="0"/>
    <n v="0"/>
    <n v="0"/>
    <n v="0"/>
    <n v="0"/>
    <x v="0"/>
    <x v="0"/>
    <x v="0"/>
  </r>
  <r>
    <x v="10"/>
    <x v="1"/>
    <x v="0"/>
    <x v="6"/>
    <n v="0"/>
    <n v="0"/>
    <n v="0"/>
    <n v="0"/>
    <n v="0"/>
    <n v="0"/>
    <n v="0"/>
    <n v="0"/>
    <n v="0"/>
    <x v="0"/>
    <x v="0"/>
    <x v="0"/>
  </r>
  <r>
    <x v="10"/>
    <x v="1"/>
    <x v="0"/>
    <x v="7"/>
    <n v="0"/>
    <n v="0"/>
    <n v="0"/>
    <n v="0"/>
    <n v="0"/>
    <n v="0"/>
    <n v="0"/>
    <n v="0"/>
    <n v="1"/>
    <x v="0"/>
    <x v="0"/>
    <x v="0"/>
  </r>
  <r>
    <x v="10"/>
    <x v="1"/>
    <x v="0"/>
    <x v="8"/>
    <n v="0"/>
    <n v="2"/>
    <n v="0"/>
    <n v="0"/>
    <n v="0"/>
    <n v="0"/>
    <n v="0"/>
    <n v="0"/>
    <n v="0"/>
    <x v="0"/>
    <x v="0"/>
    <x v="0"/>
  </r>
  <r>
    <x v="10"/>
    <x v="1"/>
    <x v="0"/>
    <x v="9"/>
    <n v="10"/>
    <n v="0"/>
    <n v="0"/>
    <n v="0"/>
    <n v="0"/>
    <n v="0"/>
    <n v="0"/>
    <n v="0"/>
    <n v="0"/>
    <x v="0"/>
    <x v="0"/>
    <x v="0"/>
  </r>
  <r>
    <x v="10"/>
    <x v="1"/>
    <x v="1"/>
    <x v="10"/>
    <n v="38"/>
    <n v="44"/>
    <n v="60"/>
    <n v="43"/>
    <n v="35"/>
    <n v="33"/>
    <n v="45"/>
    <n v="0"/>
    <n v="45"/>
    <x v="0"/>
    <x v="0"/>
    <x v="0"/>
  </r>
  <r>
    <x v="10"/>
    <x v="1"/>
    <x v="1"/>
    <x v="11"/>
    <n v="0"/>
    <n v="0"/>
    <n v="0"/>
    <n v="0"/>
    <n v="0"/>
    <n v="0"/>
    <n v="0"/>
    <n v="0"/>
    <n v="0"/>
    <x v="0"/>
    <x v="0"/>
    <x v="0"/>
  </r>
  <r>
    <x v="10"/>
    <x v="1"/>
    <x v="1"/>
    <x v="12"/>
    <n v="0"/>
    <n v="0"/>
    <n v="0"/>
    <n v="0"/>
    <n v="0"/>
    <n v="0"/>
    <n v="0"/>
    <n v="0"/>
    <n v="0"/>
    <x v="0"/>
    <x v="0"/>
    <x v="0"/>
  </r>
  <r>
    <x v="10"/>
    <x v="1"/>
    <x v="1"/>
    <x v="13"/>
    <n v="0"/>
    <n v="0"/>
    <n v="0"/>
    <n v="0"/>
    <n v="0"/>
    <n v="0"/>
    <n v="0"/>
    <n v="0"/>
    <n v="0"/>
    <x v="0"/>
    <x v="0"/>
    <x v="0"/>
  </r>
  <r>
    <x v="10"/>
    <x v="1"/>
    <x v="1"/>
    <x v="14"/>
    <n v="1"/>
    <n v="0"/>
    <n v="0"/>
    <n v="0"/>
    <n v="0"/>
    <n v="0"/>
    <n v="0"/>
    <n v="0"/>
    <n v="2"/>
    <x v="0"/>
    <x v="0"/>
    <x v="0"/>
  </r>
  <r>
    <x v="10"/>
    <x v="1"/>
    <x v="1"/>
    <x v="15"/>
    <n v="0"/>
    <n v="0"/>
    <n v="0"/>
    <n v="0"/>
    <n v="0"/>
    <n v="0"/>
    <n v="0"/>
    <n v="0"/>
    <n v="0"/>
    <x v="0"/>
    <x v="0"/>
    <x v="0"/>
  </r>
  <r>
    <x v="10"/>
    <x v="1"/>
    <x v="1"/>
    <x v="16"/>
    <n v="1"/>
    <n v="0"/>
    <n v="0"/>
    <n v="0"/>
    <n v="0"/>
    <n v="0"/>
    <n v="0"/>
    <n v="0"/>
    <n v="4"/>
    <x v="0"/>
    <x v="0"/>
    <x v="0"/>
  </r>
  <r>
    <x v="10"/>
    <x v="1"/>
    <x v="1"/>
    <x v="17"/>
    <n v="0"/>
    <n v="0"/>
    <n v="0"/>
    <n v="0"/>
    <n v="0"/>
    <n v="0"/>
    <n v="0"/>
    <n v="0"/>
    <n v="0"/>
    <x v="0"/>
    <x v="0"/>
    <x v="0"/>
  </r>
  <r>
    <x v="10"/>
    <x v="1"/>
    <x v="1"/>
    <x v="18"/>
    <n v="29"/>
    <n v="0"/>
    <n v="0"/>
    <n v="3"/>
    <n v="3"/>
    <n v="0"/>
    <n v="1"/>
    <n v="0"/>
    <n v="1"/>
    <x v="0"/>
    <x v="0"/>
    <x v="0"/>
  </r>
  <r>
    <x v="10"/>
    <x v="1"/>
    <x v="1"/>
    <x v="19"/>
    <n v="0"/>
    <n v="0"/>
    <n v="0"/>
    <n v="0"/>
    <n v="0"/>
    <n v="0"/>
    <n v="0"/>
    <n v="0"/>
    <n v="0"/>
    <x v="0"/>
    <x v="0"/>
    <x v="0"/>
  </r>
  <r>
    <x v="11"/>
    <x v="5"/>
    <x v="0"/>
    <x v="0"/>
    <n v="0"/>
    <n v="2"/>
    <n v="2"/>
    <n v="3"/>
    <n v="0"/>
    <n v="1"/>
    <n v="4"/>
    <n v="1"/>
    <n v="3"/>
    <x v="0"/>
    <x v="0"/>
    <x v="0"/>
  </r>
  <r>
    <x v="11"/>
    <x v="5"/>
    <x v="0"/>
    <x v="1"/>
    <n v="30"/>
    <n v="39"/>
    <n v="58"/>
    <n v="33"/>
    <n v="41"/>
    <n v="34"/>
    <n v="45"/>
    <n v="49"/>
    <n v="43"/>
    <x v="0"/>
    <x v="0"/>
    <x v="0"/>
  </r>
  <r>
    <x v="11"/>
    <x v="5"/>
    <x v="0"/>
    <x v="2"/>
    <n v="0"/>
    <n v="0"/>
    <n v="0"/>
    <n v="0"/>
    <n v="0"/>
    <n v="0"/>
    <n v="0"/>
    <n v="0"/>
    <n v="0"/>
    <x v="0"/>
    <x v="0"/>
    <x v="0"/>
  </r>
  <r>
    <x v="11"/>
    <x v="5"/>
    <x v="0"/>
    <x v="3"/>
    <n v="0"/>
    <n v="0"/>
    <n v="0"/>
    <n v="0"/>
    <n v="0"/>
    <n v="0"/>
    <n v="1"/>
    <n v="0"/>
    <n v="0"/>
    <x v="0"/>
    <x v="0"/>
    <x v="0"/>
  </r>
  <r>
    <x v="11"/>
    <x v="5"/>
    <x v="0"/>
    <x v="4"/>
    <n v="0"/>
    <n v="0"/>
    <n v="0"/>
    <n v="0"/>
    <n v="0"/>
    <n v="0"/>
    <n v="0"/>
    <n v="0"/>
    <n v="0"/>
    <x v="0"/>
    <x v="0"/>
    <x v="0"/>
  </r>
  <r>
    <x v="11"/>
    <x v="5"/>
    <x v="0"/>
    <x v="5"/>
    <n v="0"/>
    <n v="0"/>
    <n v="0"/>
    <n v="0"/>
    <n v="0"/>
    <n v="0"/>
    <n v="0"/>
    <n v="0"/>
    <n v="0"/>
    <x v="0"/>
    <x v="0"/>
    <x v="0"/>
  </r>
  <r>
    <x v="11"/>
    <x v="5"/>
    <x v="0"/>
    <x v="6"/>
    <n v="0"/>
    <n v="0"/>
    <n v="0"/>
    <n v="0"/>
    <n v="0"/>
    <n v="0"/>
    <n v="0"/>
    <n v="0"/>
    <n v="1"/>
    <x v="0"/>
    <x v="0"/>
    <x v="0"/>
  </r>
  <r>
    <x v="11"/>
    <x v="5"/>
    <x v="0"/>
    <x v="7"/>
    <n v="0"/>
    <n v="0"/>
    <n v="0"/>
    <n v="1"/>
    <n v="0"/>
    <n v="0"/>
    <n v="2"/>
    <n v="1"/>
    <n v="0"/>
    <x v="0"/>
    <x v="0"/>
    <x v="0"/>
  </r>
  <r>
    <x v="11"/>
    <x v="5"/>
    <x v="0"/>
    <x v="8"/>
    <n v="8"/>
    <n v="9"/>
    <n v="26"/>
    <n v="19"/>
    <n v="12"/>
    <n v="6"/>
    <n v="12"/>
    <n v="13"/>
    <n v="10"/>
    <x v="0"/>
    <x v="0"/>
    <x v="0"/>
  </r>
  <r>
    <x v="11"/>
    <x v="5"/>
    <x v="0"/>
    <x v="9"/>
    <n v="4"/>
    <n v="0"/>
    <n v="0"/>
    <n v="0"/>
    <n v="0"/>
    <n v="0"/>
    <n v="0"/>
    <n v="0"/>
    <n v="0"/>
    <x v="0"/>
    <x v="0"/>
    <x v="0"/>
  </r>
  <r>
    <x v="11"/>
    <x v="5"/>
    <x v="1"/>
    <x v="10"/>
    <n v="100"/>
    <n v="111"/>
    <n v="126"/>
    <n v="149"/>
    <n v="154"/>
    <n v="141"/>
    <n v="134"/>
    <n v="167"/>
    <n v="119"/>
    <x v="0"/>
    <x v="0"/>
    <x v="0"/>
  </r>
  <r>
    <x v="11"/>
    <x v="5"/>
    <x v="1"/>
    <x v="11"/>
    <n v="0"/>
    <n v="0"/>
    <n v="0"/>
    <n v="0"/>
    <n v="0"/>
    <n v="0"/>
    <n v="0"/>
    <n v="0"/>
    <n v="0"/>
    <x v="0"/>
    <x v="0"/>
    <x v="0"/>
  </r>
  <r>
    <x v="11"/>
    <x v="5"/>
    <x v="1"/>
    <x v="12"/>
    <n v="0"/>
    <n v="0"/>
    <n v="0"/>
    <n v="0"/>
    <n v="0"/>
    <n v="0"/>
    <n v="0"/>
    <n v="0"/>
    <n v="0"/>
    <x v="0"/>
    <x v="0"/>
    <x v="0"/>
  </r>
  <r>
    <x v="11"/>
    <x v="5"/>
    <x v="1"/>
    <x v="13"/>
    <n v="0"/>
    <n v="0"/>
    <n v="0"/>
    <n v="0"/>
    <n v="0"/>
    <n v="0"/>
    <n v="0"/>
    <n v="0"/>
    <n v="0"/>
    <x v="0"/>
    <x v="0"/>
    <x v="0"/>
  </r>
  <r>
    <x v="11"/>
    <x v="5"/>
    <x v="1"/>
    <x v="14"/>
    <n v="0"/>
    <n v="0"/>
    <n v="1"/>
    <n v="4"/>
    <n v="1"/>
    <n v="0"/>
    <n v="0"/>
    <n v="0"/>
    <n v="1"/>
    <x v="0"/>
    <x v="0"/>
    <x v="0"/>
  </r>
  <r>
    <x v="11"/>
    <x v="5"/>
    <x v="1"/>
    <x v="15"/>
    <n v="0"/>
    <n v="0"/>
    <n v="0"/>
    <n v="0"/>
    <n v="0"/>
    <n v="0"/>
    <n v="0"/>
    <n v="0"/>
    <n v="0"/>
    <x v="0"/>
    <x v="0"/>
    <x v="0"/>
  </r>
  <r>
    <x v="11"/>
    <x v="5"/>
    <x v="1"/>
    <x v="16"/>
    <n v="0"/>
    <n v="0"/>
    <n v="0"/>
    <n v="0"/>
    <n v="0"/>
    <n v="0"/>
    <n v="0"/>
    <n v="0"/>
    <n v="0"/>
    <x v="0"/>
    <x v="0"/>
    <x v="0"/>
  </r>
  <r>
    <x v="11"/>
    <x v="5"/>
    <x v="1"/>
    <x v="17"/>
    <n v="0"/>
    <n v="0"/>
    <n v="0"/>
    <n v="0"/>
    <n v="0"/>
    <n v="0"/>
    <n v="0"/>
    <n v="0"/>
    <n v="0"/>
    <x v="0"/>
    <x v="0"/>
    <x v="0"/>
  </r>
  <r>
    <x v="11"/>
    <x v="5"/>
    <x v="1"/>
    <x v="18"/>
    <n v="17"/>
    <n v="0"/>
    <n v="14"/>
    <n v="13"/>
    <n v="0"/>
    <n v="1"/>
    <n v="4"/>
    <n v="0"/>
    <n v="0"/>
    <x v="0"/>
    <x v="0"/>
    <x v="0"/>
  </r>
  <r>
    <x v="11"/>
    <x v="5"/>
    <x v="1"/>
    <x v="19"/>
    <n v="0"/>
    <n v="0"/>
    <n v="0"/>
    <n v="0"/>
    <n v="0"/>
    <n v="0"/>
    <n v="0"/>
    <n v="0"/>
    <n v="0"/>
    <x v="0"/>
    <x v="0"/>
    <x v="0"/>
  </r>
  <r>
    <x v="12"/>
    <x v="4"/>
    <x v="0"/>
    <x v="0"/>
    <n v="0"/>
    <n v="7"/>
    <n v="8"/>
    <n v="6"/>
    <n v="7"/>
    <n v="4"/>
    <n v="0"/>
    <n v="2"/>
    <n v="1"/>
    <x v="0"/>
    <x v="0"/>
    <x v="0"/>
  </r>
  <r>
    <x v="12"/>
    <x v="4"/>
    <x v="0"/>
    <x v="1"/>
    <n v="0"/>
    <n v="2"/>
    <n v="0"/>
    <n v="0"/>
    <n v="0"/>
    <n v="1"/>
    <n v="1"/>
    <n v="0"/>
    <n v="0"/>
    <x v="0"/>
    <x v="0"/>
    <x v="0"/>
  </r>
  <r>
    <x v="12"/>
    <x v="4"/>
    <x v="0"/>
    <x v="2"/>
    <n v="0"/>
    <n v="0"/>
    <n v="0"/>
    <n v="0"/>
    <n v="0"/>
    <n v="0"/>
    <n v="0"/>
    <n v="0"/>
    <n v="0"/>
    <x v="0"/>
    <x v="0"/>
    <x v="0"/>
  </r>
  <r>
    <x v="12"/>
    <x v="4"/>
    <x v="0"/>
    <x v="3"/>
    <n v="0"/>
    <n v="0"/>
    <n v="0"/>
    <n v="0"/>
    <n v="1"/>
    <n v="2"/>
    <n v="0"/>
    <n v="1"/>
    <n v="0"/>
    <x v="0"/>
    <x v="0"/>
    <x v="0"/>
  </r>
  <r>
    <x v="12"/>
    <x v="4"/>
    <x v="0"/>
    <x v="4"/>
    <n v="0"/>
    <n v="0"/>
    <n v="0"/>
    <n v="0"/>
    <n v="0"/>
    <n v="0"/>
    <n v="0"/>
    <n v="0"/>
    <n v="0"/>
    <x v="0"/>
    <x v="0"/>
    <x v="0"/>
  </r>
  <r>
    <x v="12"/>
    <x v="4"/>
    <x v="0"/>
    <x v="5"/>
    <n v="0"/>
    <n v="0"/>
    <n v="0"/>
    <n v="0"/>
    <n v="0"/>
    <n v="0"/>
    <n v="0"/>
    <n v="0"/>
    <n v="0"/>
    <x v="0"/>
    <x v="0"/>
    <x v="0"/>
  </r>
  <r>
    <x v="12"/>
    <x v="4"/>
    <x v="0"/>
    <x v="6"/>
    <n v="0"/>
    <n v="0"/>
    <n v="0"/>
    <n v="0"/>
    <n v="1"/>
    <n v="0"/>
    <n v="0"/>
    <n v="0"/>
    <n v="1"/>
    <x v="0"/>
    <x v="0"/>
    <x v="0"/>
  </r>
  <r>
    <x v="12"/>
    <x v="4"/>
    <x v="0"/>
    <x v="7"/>
    <n v="0"/>
    <n v="0"/>
    <n v="0"/>
    <n v="0"/>
    <n v="1"/>
    <n v="0"/>
    <n v="0"/>
    <n v="0"/>
    <n v="0"/>
    <x v="0"/>
    <x v="0"/>
    <x v="0"/>
  </r>
  <r>
    <x v="12"/>
    <x v="4"/>
    <x v="0"/>
    <x v="8"/>
    <n v="0"/>
    <n v="0"/>
    <n v="1"/>
    <n v="1"/>
    <n v="0"/>
    <n v="0"/>
    <n v="0"/>
    <n v="0"/>
    <n v="0"/>
    <x v="0"/>
    <x v="0"/>
    <x v="0"/>
  </r>
  <r>
    <x v="12"/>
    <x v="4"/>
    <x v="0"/>
    <x v="9"/>
    <n v="0"/>
    <n v="0"/>
    <n v="0"/>
    <n v="0"/>
    <n v="0"/>
    <n v="0"/>
    <n v="0"/>
    <n v="0"/>
    <n v="0"/>
    <x v="0"/>
    <x v="0"/>
    <x v="0"/>
  </r>
  <r>
    <x v="12"/>
    <x v="4"/>
    <x v="1"/>
    <x v="10"/>
    <n v="0"/>
    <n v="17"/>
    <n v="15"/>
    <n v="19"/>
    <n v="19"/>
    <n v="20"/>
    <n v="15"/>
    <n v="14"/>
    <n v="5"/>
    <x v="0"/>
    <x v="0"/>
    <x v="0"/>
  </r>
  <r>
    <x v="12"/>
    <x v="4"/>
    <x v="1"/>
    <x v="11"/>
    <n v="0"/>
    <n v="0"/>
    <n v="0"/>
    <n v="0"/>
    <n v="0"/>
    <n v="0"/>
    <n v="0"/>
    <n v="0"/>
    <n v="0"/>
    <x v="0"/>
    <x v="0"/>
    <x v="0"/>
  </r>
  <r>
    <x v="12"/>
    <x v="4"/>
    <x v="1"/>
    <x v="12"/>
    <n v="0"/>
    <n v="0"/>
    <n v="0"/>
    <n v="0"/>
    <n v="0"/>
    <n v="0"/>
    <n v="0"/>
    <n v="0"/>
    <n v="0"/>
    <x v="0"/>
    <x v="0"/>
    <x v="0"/>
  </r>
  <r>
    <x v="12"/>
    <x v="4"/>
    <x v="1"/>
    <x v="13"/>
    <n v="0"/>
    <n v="0"/>
    <n v="0"/>
    <n v="0"/>
    <n v="0"/>
    <n v="0"/>
    <n v="0"/>
    <n v="0"/>
    <n v="0"/>
    <x v="0"/>
    <x v="0"/>
    <x v="0"/>
  </r>
  <r>
    <x v="12"/>
    <x v="4"/>
    <x v="1"/>
    <x v="14"/>
    <n v="0"/>
    <n v="1"/>
    <n v="0"/>
    <n v="0"/>
    <n v="0"/>
    <n v="0"/>
    <n v="0"/>
    <n v="0"/>
    <n v="0"/>
    <x v="0"/>
    <x v="0"/>
    <x v="0"/>
  </r>
  <r>
    <x v="12"/>
    <x v="4"/>
    <x v="1"/>
    <x v="15"/>
    <n v="0"/>
    <n v="0"/>
    <n v="0"/>
    <n v="0"/>
    <n v="0"/>
    <n v="0"/>
    <n v="0"/>
    <n v="0"/>
    <n v="0"/>
    <x v="0"/>
    <x v="0"/>
    <x v="0"/>
  </r>
  <r>
    <x v="12"/>
    <x v="4"/>
    <x v="1"/>
    <x v="16"/>
    <n v="0"/>
    <n v="0"/>
    <n v="1"/>
    <n v="0"/>
    <n v="0"/>
    <n v="0"/>
    <n v="0"/>
    <n v="0"/>
    <n v="1"/>
    <x v="0"/>
    <x v="0"/>
    <x v="0"/>
  </r>
  <r>
    <x v="12"/>
    <x v="4"/>
    <x v="1"/>
    <x v="17"/>
    <n v="0"/>
    <n v="0"/>
    <n v="0"/>
    <n v="0"/>
    <n v="0"/>
    <n v="0"/>
    <n v="0"/>
    <n v="0"/>
    <n v="0"/>
    <x v="0"/>
    <x v="0"/>
    <x v="0"/>
  </r>
  <r>
    <x v="12"/>
    <x v="4"/>
    <x v="1"/>
    <x v="18"/>
    <n v="8"/>
    <n v="0"/>
    <n v="0"/>
    <n v="1"/>
    <n v="0"/>
    <n v="0"/>
    <n v="0"/>
    <n v="0"/>
    <n v="2"/>
    <x v="0"/>
    <x v="0"/>
    <x v="0"/>
  </r>
  <r>
    <x v="12"/>
    <x v="4"/>
    <x v="1"/>
    <x v="19"/>
    <n v="0"/>
    <n v="0"/>
    <n v="0"/>
    <n v="0"/>
    <n v="0"/>
    <n v="0"/>
    <n v="0"/>
    <n v="0"/>
    <n v="0"/>
    <x v="0"/>
    <x v="0"/>
    <x v="0"/>
  </r>
  <r>
    <x v="13"/>
    <x v="3"/>
    <x v="0"/>
    <x v="0"/>
    <n v="9"/>
    <n v="0"/>
    <n v="5"/>
    <n v="0"/>
    <n v="1"/>
    <n v="3"/>
    <n v="1"/>
    <n v="1"/>
    <n v="10"/>
    <x v="0"/>
    <x v="0"/>
    <x v="0"/>
  </r>
  <r>
    <x v="13"/>
    <x v="3"/>
    <x v="0"/>
    <x v="1"/>
    <n v="0"/>
    <n v="0"/>
    <n v="6"/>
    <n v="0"/>
    <n v="3"/>
    <n v="0"/>
    <n v="3"/>
    <n v="1"/>
    <n v="0"/>
    <x v="0"/>
    <x v="0"/>
    <x v="0"/>
  </r>
  <r>
    <x v="13"/>
    <x v="3"/>
    <x v="0"/>
    <x v="2"/>
    <n v="0"/>
    <n v="0"/>
    <n v="0"/>
    <n v="0"/>
    <n v="0"/>
    <n v="0"/>
    <n v="0"/>
    <n v="0"/>
    <n v="0"/>
    <x v="0"/>
    <x v="0"/>
    <x v="0"/>
  </r>
  <r>
    <x v="13"/>
    <x v="3"/>
    <x v="0"/>
    <x v="3"/>
    <n v="0"/>
    <n v="0"/>
    <n v="0"/>
    <n v="0"/>
    <n v="0"/>
    <n v="0"/>
    <n v="0"/>
    <n v="0"/>
    <n v="0"/>
    <x v="0"/>
    <x v="0"/>
    <x v="0"/>
  </r>
  <r>
    <x v="13"/>
    <x v="3"/>
    <x v="0"/>
    <x v="4"/>
    <n v="0"/>
    <n v="0"/>
    <n v="0"/>
    <n v="0"/>
    <n v="0"/>
    <n v="0"/>
    <n v="1"/>
    <n v="0"/>
    <n v="0"/>
    <x v="0"/>
    <x v="0"/>
    <x v="0"/>
  </r>
  <r>
    <x v="13"/>
    <x v="3"/>
    <x v="0"/>
    <x v="5"/>
    <n v="0"/>
    <n v="0"/>
    <n v="0"/>
    <n v="0"/>
    <n v="0"/>
    <n v="0"/>
    <n v="0"/>
    <n v="0"/>
    <n v="0"/>
    <x v="0"/>
    <x v="0"/>
    <x v="0"/>
  </r>
  <r>
    <x v="13"/>
    <x v="3"/>
    <x v="0"/>
    <x v="6"/>
    <n v="0"/>
    <n v="0"/>
    <n v="0"/>
    <n v="0"/>
    <n v="0"/>
    <n v="1"/>
    <n v="0"/>
    <n v="0"/>
    <n v="0"/>
    <x v="0"/>
    <x v="0"/>
    <x v="0"/>
  </r>
  <r>
    <x v="13"/>
    <x v="3"/>
    <x v="0"/>
    <x v="7"/>
    <n v="0"/>
    <n v="0"/>
    <n v="0"/>
    <n v="0"/>
    <n v="0"/>
    <n v="0"/>
    <n v="1"/>
    <n v="0"/>
    <n v="0"/>
    <x v="0"/>
    <x v="0"/>
    <x v="0"/>
  </r>
  <r>
    <x v="13"/>
    <x v="3"/>
    <x v="0"/>
    <x v="8"/>
    <n v="0"/>
    <n v="0"/>
    <n v="0"/>
    <n v="0"/>
    <n v="0"/>
    <n v="0"/>
    <n v="0"/>
    <n v="0"/>
    <n v="0"/>
    <x v="0"/>
    <x v="0"/>
    <x v="0"/>
  </r>
  <r>
    <x v="13"/>
    <x v="3"/>
    <x v="0"/>
    <x v="9"/>
    <n v="0"/>
    <n v="0"/>
    <n v="0"/>
    <n v="0"/>
    <n v="0"/>
    <n v="0"/>
    <n v="0"/>
    <n v="0"/>
    <n v="0"/>
    <x v="0"/>
    <x v="0"/>
    <x v="0"/>
  </r>
  <r>
    <x v="13"/>
    <x v="3"/>
    <x v="1"/>
    <x v="10"/>
    <n v="59"/>
    <n v="71"/>
    <n v="74"/>
    <n v="40"/>
    <n v="60"/>
    <n v="60"/>
    <n v="75"/>
    <n v="58"/>
    <n v="50"/>
    <x v="0"/>
    <x v="0"/>
    <x v="0"/>
  </r>
  <r>
    <x v="13"/>
    <x v="3"/>
    <x v="1"/>
    <x v="11"/>
    <n v="0"/>
    <n v="0"/>
    <n v="0"/>
    <n v="0"/>
    <n v="0"/>
    <n v="0"/>
    <n v="0"/>
    <n v="0"/>
    <n v="0"/>
    <x v="0"/>
    <x v="0"/>
    <x v="0"/>
  </r>
  <r>
    <x v="13"/>
    <x v="3"/>
    <x v="1"/>
    <x v="12"/>
    <n v="0"/>
    <n v="0"/>
    <n v="0"/>
    <n v="0"/>
    <n v="0"/>
    <n v="0"/>
    <n v="0"/>
    <n v="0"/>
    <n v="0"/>
    <x v="0"/>
    <x v="0"/>
    <x v="0"/>
  </r>
  <r>
    <x v="13"/>
    <x v="3"/>
    <x v="1"/>
    <x v="13"/>
    <n v="0"/>
    <n v="0"/>
    <n v="0"/>
    <n v="0"/>
    <n v="0"/>
    <n v="0"/>
    <n v="0"/>
    <n v="0"/>
    <n v="0"/>
    <x v="0"/>
    <x v="0"/>
    <x v="0"/>
  </r>
  <r>
    <x v="13"/>
    <x v="3"/>
    <x v="1"/>
    <x v="14"/>
    <n v="1"/>
    <n v="0"/>
    <n v="0"/>
    <n v="0"/>
    <n v="0"/>
    <n v="0"/>
    <n v="0"/>
    <n v="0"/>
    <n v="0"/>
    <x v="0"/>
    <x v="0"/>
    <x v="0"/>
  </r>
  <r>
    <x v="13"/>
    <x v="3"/>
    <x v="1"/>
    <x v="15"/>
    <n v="0"/>
    <n v="0"/>
    <n v="0"/>
    <n v="0"/>
    <n v="0"/>
    <n v="0"/>
    <n v="0"/>
    <n v="0"/>
    <n v="0"/>
    <x v="0"/>
    <x v="0"/>
    <x v="0"/>
  </r>
  <r>
    <x v="13"/>
    <x v="3"/>
    <x v="1"/>
    <x v="16"/>
    <n v="0"/>
    <n v="0"/>
    <n v="0"/>
    <n v="0"/>
    <n v="0"/>
    <n v="0"/>
    <n v="0"/>
    <n v="0"/>
    <n v="0"/>
    <x v="0"/>
    <x v="0"/>
    <x v="0"/>
  </r>
  <r>
    <x v="13"/>
    <x v="3"/>
    <x v="1"/>
    <x v="17"/>
    <n v="0"/>
    <n v="0"/>
    <n v="0"/>
    <n v="0"/>
    <n v="0"/>
    <n v="0"/>
    <n v="0"/>
    <n v="0"/>
    <n v="0"/>
    <x v="0"/>
    <x v="0"/>
    <x v="0"/>
  </r>
  <r>
    <x v="13"/>
    <x v="3"/>
    <x v="1"/>
    <x v="18"/>
    <n v="14"/>
    <n v="0"/>
    <n v="0"/>
    <n v="0"/>
    <n v="0"/>
    <n v="0"/>
    <n v="0"/>
    <n v="0"/>
    <n v="0"/>
    <x v="0"/>
    <x v="0"/>
    <x v="0"/>
  </r>
  <r>
    <x v="13"/>
    <x v="3"/>
    <x v="1"/>
    <x v="19"/>
    <n v="0"/>
    <n v="0"/>
    <n v="0"/>
    <n v="0"/>
    <n v="0"/>
    <n v="0"/>
    <n v="0"/>
    <n v="0"/>
    <n v="0"/>
    <x v="0"/>
    <x v="0"/>
    <x v="0"/>
  </r>
  <r>
    <x v="14"/>
    <x v="3"/>
    <x v="0"/>
    <x v="0"/>
    <n v="3"/>
    <n v="0"/>
    <n v="2"/>
    <n v="0"/>
    <n v="0"/>
    <n v="0"/>
    <n v="0"/>
    <n v="2"/>
    <n v="1"/>
    <x v="0"/>
    <x v="0"/>
    <x v="0"/>
  </r>
  <r>
    <x v="14"/>
    <x v="3"/>
    <x v="0"/>
    <x v="1"/>
    <n v="1"/>
    <n v="0"/>
    <n v="0"/>
    <n v="0"/>
    <n v="0"/>
    <n v="0"/>
    <n v="0"/>
    <n v="1"/>
    <n v="0"/>
    <x v="0"/>
    <x v="0"/>
    <x v="0"/>
  </r>
  <r>
    <x v="14"/>
    <x v="3"/>
    <x v="0"/>
    <x v="2"/>
    <n v="0"/>
    <n v="0"/>
    <n v="0"/>
    <n v="0"/>
    <n v="0"/>
    <n v="0"/>
    <n v="0"/>
    <n v="0"/>
    <n v="0"/>
    <x v="0"/>
    <x v="0"/>
    <x v="0"/>
  </r>
  <r>
    <x v="14"/>
    <x v="3"/>
    <x v="0"/>
    <x v="3"/>
    <n v="0"/>
    <n v="0"/>
    <n v="0"/>
    <n v="0"/>
    <n v="0"/>
    <n v="0"/>
    <n v="0"/>
    <n v="0"/>
    <n v="0"/>
    <x v="0"/>
    <x v="0"/>
    <x v="0"/>
  </r>
  <r>
    <x v="14"/>
    <x v="3"/>
    <x v="0"/>
    <x v="4"/>
    <n v="0"/>
    <n v="0"/>
    <n v="0"/>
    <n v="0"/>
    <n v="0"/>
    <n v="0"/>
    <n v="0"/>
    <n v="0"/>
    <n v="0"/>
    <x v="0"/>
    <x v="0"/>
    <x v="0"/>
  </r>
  <r>
    <x v="14"/>
    <x v="3"/>
    <x v="0"/>
    <x v="5"/>
    <n v="0"/>
    <n v="0"/>
    <n v="0"/>
    <n v="0"/>
    <n v="0"/>
    <n v="0"/>
    <n v="0"/>
    <n v="0"/>
    <n v="0"/>
    <x v="0"/>
    <x v="0"/>
    <x v="0"/>
  </r>
  <r>
    <x v="14"/>
    <x v="3"/>
    <x v="0"/>
    <x v="6"/>
    <n v="0"/>
    <n v="2"/>
    <n v="0"/>
    <n v="0"/>
    <n v="1"/>
    <n v="0"/>
    <n v="0"/>
    <n v="3"/>
    <n v="1"/>
    <x v="0"/>
    <x v="0"/>
    <x v="0"/>
  </r>
  <r>
    <x v="14"/>
    <x v="3"/>
    <x v="0"/>
    <x v="7"/>
    <n v="0"/>
    <n v="1"/>
    <n v="0"/>
    <n v="0"/>
    <n v="0"/>
    <n v="2"/>
    <n v="0"/>
    <n v="1"/>
    <n v="1"/>
    <x v="0"/>
    <x v="0"/>
    <x v="0"/>
  </r>
  <r>
    <x v="14"/>
    <x v="3"/>
    <x v="0"/>
    <x v="8"/>
    <n v="0"/>
    <n v="0"/>
    <n v="1"/>
    <n v="0"/>
    <n v="1"/>
    <n v="1"/>
    <n v="1"/>
    <n v="0"/>
    <n v="1"/>
    <x v="0"/>
    <x v="0"/>
    <x v="0"/>
  </r>
  <r>
    <x v="14"/>
    <x v="3"/>
    <x v="0"/>
    <x v="9"/>
    <n v="6"/>
    <n v="0"/>
    <n v="0"/>
    <n v="0"/>
    <n v="0"/>
    <n v="0"/>
    <n v="0"/>
    <n v="0"/>
    <n v="0"/>
    <x v="0"/>
    <x v="0"/>
    <x v="0"/>
  </r>
  <r>
    <x v="14"/>
    <x v="3"/>
    <x v="1"/>
    <x v="10"/>
    <n v="2"/>
    <n v="11"/>
    <n v="17"/>
    <n v="20"/>
    <n v="17"/>
    <n v="19"/>
    <n v="18"/>
    <n v="10"/>
    <n v="19"/>
    <x v="0"/>
    <x v="0"/>
    <x v="0"/>
  </r>
  <r>
    <x v="14"/>
    <x v="3"/>
    <x v="1"/>
    <x v="11"/>
    <n v="0"/>
    <n v="0"/>
    <n v="0"/>
    <n v="0"/>
    <n v="0"/>
    <n v="0"/>
    <n v="0"/>
    <n v="0"/>
    <n v="0"/>
    <x v="0"/>
    <x v="0"/>
    <x v="0"/>
  </r>
  <r>
    <x v="14"/>
    <x v="3"/>
    <x v="1"/>
    <x v="12"/>
    <n v="0"/>
    <n v="0"/>
    <n v="0"/>
    <n v="0"/>
    <n v="0"/>
    <n v="0"/>
    <n v="0"/>
    <n v="0"/>
    <n v="0"/>
    <x v="0"/>
    <x v="0"/>
    <x v="0"/>
  </r>
  <r>
    <x v="14"/>
    <x v="3"/>
    <x v="1"/>
    <x v="13"/>
    <n v="0"/>
    <n v="0"/>
    <n v="0"/>
    <n v="0"/>
    <n v="0"/>
    <n v="0"/>
    <n v="0"/>
    <n v="0"/>
    <n v="0"/>
    <x v="0"/>
    <x v="0"/>
    <x v="0"/>
  </r>
  <r>
    <x v="14"/>
    <x v="3"/>
    <x v="1"/>
    <x v="14"/>
    <n v="0"/>
    <n v="0"/>
    <n v="0"/>
    <n v="0"/>
    <n v="0"/>
    <n v="0"/>
    <n v="0"/>
    <n v="0"/>
    <n v="1"/>
    <x v="0"/>
    <x v="0"/>
    <x v="0"/>
  </r>
  <r>
    <x v="14"/>
    <x v="3"/>
    <x v="1"/>
    <x v="15"/>
    <n v="0"/>
    <n v="0"/>
    <n v="0"/>
    <n v="0"/>
    <n v="0"/>
    <n v="0"/>
    <n v="0"/>
    <n v="0"/>
    <n v="0"/>
    <x v="0"/>
    <x v="0"/>
    <x v="0"/>
  </r>
  <r>
    <x v="14"/>
    <x v="3"/>
    <x v="1"/>
    <x v="16"/>
    <n v="0"/>
    <n v="0"/>
    <n v="1"/>
    <n v="0"/>
    <n v="1"/>
    <n v="0"/>
    <n v="0"/>
    <n v="0"/>
    <n v="0"/>
    <x v="0"/>
    <x v="0"/>
    <x v="0"/>
  </r>
  <r>
    <x v="14"/>
    <x v="3"/>
    <x v="1"/>
    <x v="17"/>
    <n v="0"/>
    <n v="0"/>
    <n v="0"/>
    <n v="0"/>
    <n v="0"/>
    <n v="0"/>
    <n v="0"/>
    <n v="0"/>
    <n v="0"/>
    <x v="0"/>
    <x v="0"/>
    <x v="0"/>
  </r>
  <r>
    <x v="14"/>
    <x v="3"/>
    <x v="1"/>
    <x v="18"/>
    <n v="8"/>
    <n v="0"/>
    <n v="6"/>
    <n v="7"/>
    <n v="2"/>
    <n v="2"/>
    <n v="3"/>
    <n v="6"/>
    <n v="0"/>
    <x v="0"/>
    <x v="0"/>
    <x v="0"/>
  </r>
  <r>
    <x v="14"/>
    <x v="3"/>
    <x v="1"/>
    <x v="19"/>
    <n v="0"/>
    <n v="0"/>
    <n v="0"/>
    <n v="0"/>
    <n v="0"/>
    <n v="0"/>
    <n v="0"/>
    <n v="0"/>
    <n v="0"/>
    <x v="0"/>
    <x v="0"/>
    <x v="0"/>
  </r>
  <r>
    <x v="15"/>
    <x v="1"/>
    <x v="0"/>
    <x v="0"/>
    <n v="10"/>
    <n v="11"/>
    <n v="4"/>
    <n v="4"/>
    <n v="8"/>
    <n v="3"/>
    <n v="7"/>
    <n v="1"/>
    <n v="10"/>
    <x v="0"/>
    <x v="0"/>
    <x v="0"/>
  </r>
  <r>
    <x v="15"/>
    <x v="1"/>
    <x v="0"/>
    <x v="1"/>
    <n v="0"/>
    <n v="0"/>
    <n v="1"/>
    <n v="1"/>
    <n v="0"/>
    <n v="1"/>
    <n v="1"/>
    <n v="1"/>
    <n v="1"/>
    <x v="0"/>
    <x v="0"/>
    <x v="0"/>
  </r>
  <r>
    <x v="15"/>
    <x v="1"/>
    <x v="0"/>
    <x v="2"/>
    <n v="0"/>
    <n v="0"/>
    <n v="0"/>
    <n v="0"/>
    <n v="0"/>
    <n v="0"/>
    <n v="0"/>
    <n v="0"/>
    <n v="0"/>
    <x v="0"/>
    <x v="0"/>
    <x v="0"/>
  </r>
  <r>
    <x v="15"/>
    <x v="1"/>
    <x v="0"/>
    <x v="3"/>
    <n v="0"/>
    <n v="0"/>
    <n v="0"/>
    <n v="0"/>
    <n v="0"/>
    <n v="0"/>
    <n v="0"/>
    <n v="0"/>
    <n v="0"/>
    <x v="0"/>
    <x v="0"/>
    <x v="0"/>
  </r>
  <r>
    <x v="15"/>
    <x v="1"/>
    <x v="0"/>
    <x v="4"/>
    <n v="0"/>
    <n v="0"/>
    <n v="0"/>
    <n v="0"/>
    <n v="0"/>
    <n v="0"/>
    <n v="0"/>
    <n v="0"/>
    <n v="0"/>
    <x v="0"/>
    <x v="0"/>
    <x v="0"/>
  </r>
  <r>
    <x v="15"/>
    <x v="1"/>
    <x v="0"/>
    <x v="5"/>
    <n v="0"/>
    <n v="0"/>
    <n v="0"/>
    <n v="0"/>
    <n v="0"/>
    <n v="0"/>
    <n v="0"/>
    <n v="0"/>
    <n v="0"/>
    <x v="0"/>
    <x v="0"/>
    <x v="0"/>
  </r>
  <r>
    <x v="15"/>
    <x v="1"/>
    <x v="0"/>
    <x v="6"/>
    <n v="0"/>
    <n v="0"/>
    <n v="0"/>
    <n v="0"/>
    <n v="0"/>
    <n v="0"/>
    <n v="1"/>
    <n v="0"/>
    <n v="0"/>
    <x v="0"/>
    <x v="0"/>
    <x v="0"/>
  </r>
  <r>
    <x v="15"/>
    <x v="1"/>
    <x v="0"/>
    <x v="7"/>
    <n v="0"/>
    <n v="0"/>
    <n v="0"/>
    <n v="0"/>
    <n v="0"/>
    <n v="1"/>
    <n v="0"/>
    <n v="0"/>
    <n v="0"/>
    <x v="0"/>
    <x v="0"/>
    <x v="0"/>
  </r>
  <r>
    <x v="15"/>
    <x v="1"/>
    <x v="0"/>
    <x v="8"/>
    <n v="0"/>
    <n v="0"/>
    <n v="0"/>
    <n v="3"/>
    <n v="1"/>
    <n v="0"/>
    <n v="0"/>
    <n v="0"/>
    <n v="0"/>
    <x v="0"/>
    <x v="0"/>
    <x v="0"/>
  </r>
  <r>
    <x v="15"/>
    <x v="1"/>
    <x v="0"/>
    <x v="9"/>
    <n v="0"/>
    <n v="0"/>
    <n v="0"/>
    <n v="0"/>
    <n v="0"/>
    <n v="0"/>
    <n v="0"/>
    <n v="0"/>
    <n v="0"/>
    <x v="0"/>
    <x v="0"/>
    <x v="0"/>
  </r>
  <r>
    <x v="15"/>
    <x v="1"/>
    <x v="1"/>
    <x v="10"/>
    <n v="0"/>
    <n v="13"/>
    <n v="18"/>
    <n v="9"/>
    <n v="11"/>
    <n v="9"/>
    <n v="5"/>
    <n v="13"/>
    <n v="10"/>
    <x v="0"/>
    <x v="0"/>
    <x v="0"/>
  </r>
  <r>
    <x v="15"/>
    <x v="1"/>
    <x v="1"/>
    <x v="11"/>
    <n v="0"/>
    <n v="0"/>
    <n v="0"/>
    <n v="0"/>
    <n v="0"/>
    <n v="0"/>
    <n v="0"/>
    <n v="0"/>
    <n v="0"/>
    <x v="0"/>
    <x v="0"/>
    <x v="0"/>
  </r>
  <r>
    <x v="15"/>
    <x v="1"/>
    <x v="1"/>
    <x v="12"/>
    <n v="0"/>
    <n v="0"/>
    <n v="0"/>
    <n v="0"/>
    <n v="0"/>
    <n v="0"/>
    <n v="0"/>
    <n v="0"/>
    <n v="0"/>
    <x v="0"/>
    <x v="0"/>
    <x v="0"/>
  </r>
  <r>
    <x v="15"/>
    <x v="1"/>
    <x v="1"/>
    <x v="13"/>
    <n v="0"/>
    <n v="0"/>
    <n v="0"/>
    <n v="0"/>
    <n v="0"/>
    <n v="0"/>
    <n v="0"/>
    <n v="0"/>
    <n v="0"/>
    <x v="0"/>
    <x v="0"/>
    <x v="0"/>
  </r>
  <r>
    <x v="15"/>
    <x v="1"/>
    <x v="1"/>
    <x v="14"/>
    <n v="0"/>
    <n v="0"/>
    <n v="0"/>
    <n v="0"/>
    <n v="0"/>
    <n v="0"/>
    <n v="0"/>
    <n v="0"/>
    <n v="0"/>
    <x v="0"/>
    <x v="0"/>
    <x v="0"/>
  </r>
  <r>
    <x v="15"/>
    <x v="1"/>
    <x v="1"/>
    <x v="15"/>
    <n v="0"/>
    <n v="0"/>
    <n v="0"/>
    <n v="0"/>
    <n v="0"/>
    <n v="0"/>
    <n v="0"/>
    <n v="0"/>
    <n v="0"/>
    <x v="0"/>
    <x v="0"/>
    <x v="0"/>
  </r>
  <r>
    <x v="15"/>
    <x v="1"/>
    <x v="1"/>
    <x v="16"/>
    <n v="0"/>
    <n v="0"/>
    <n v="0"/>
    <n v="1"/>
    <n v="0"/>
    <n v="0"/>
    <n v="0"/>
    <n v="0"/>
    <n v="1"/>
    <x v="0"/>
    <x v="0"/>
    <x v="0"/>
  </r>
  <r>
    <x v="15"/>
    <x v="1"/>
    <x v="1"/>
    <x v="17"/>
    <n v="0"/>
    <n v="0"/>
    <n v="0"/>
    <n v="0"/>
    <n v="0"/>
    <n v="0"/>
    <n v="0"/>
    <n v="0"/>
    <n v="0"/>
    <x v="0"/>
    <x v="0"/>
    <x v="0"/>
  </r>
  <r>
    <x v="15"/>
    <x v="1"/>
    <x v="1"/>
    <x v="18"/>
    <n v="10"/>
    <n v="0"/>
    <n v="0"/>
    <n v="3"/>
    <n v="2"/>
    <n v="2"/>
    <n v="0"/>
    <n v="1"/>
    <n v="1"/>
    <x v="0"/>
    <x v="0"/>
    <x v="0"/>
  </r>
  <r>
    <x v="15"/>
    <x v="1"/>
    <x v="1"/>
    <x v="19"/>
    <n v="0"/>
    <n v="0"/>
    <n v="0"/>
    <n v="0"/>
    <n v="0"/>
    <n v="0"/>
    <n v="0"/>
    <n v="0"/>
    <n v="0"/>
    <x v="0"/>
    <x v="0"/>
    <x v="0"/>
  </r>
  <r>
    <x v="16"/>
    <x v="1"/>
    <x v="0"/>
    <x v="0"/>
    <n v="8"/>
    <n v="6"/>
    <n v="12"/>
    <n v="0"/>
    <n v="0"/>
    <n v="3"/>
    <n v="11"/>
    <n v="1"/>
    <n v="9"/>
    <x v="0"/>
    <x v="0"/>
    <x v="0"/>
  </r>
  <r>
    <x v="16"/>
    <x v="1"/>
    <x v="0"/>
    <x v="1"/>
    <n v="0"/>
    <n v="1"/>
    <n v="2"/>
    <n v="4"/>
    <n v="4"/>
    <n v="3"/>
    <n v="0"/>
    <n v="3"/>
    <n v="3"/>
    <x v="0"/>
    <x v="0"/>
    <x v="0"/>
  </r>
  <r>
    <x v="16"/>
    <x v="1"/>
    <x v="0"/>
    <x v="2"/>
    <n v="0"/>
    <n v="0"/>
    <n v="0"/>
    <n v="0"/>
    <n v="0"/>
    <n v="0"/>
    <n v="0"/>
    <n v="0"/>
    <n v="0"/>
    <x v="0"/>
    <x v="0"/>
    <x v="0"/>
  </r>
  <r>
    <x v="16"/>
    <x v="1"/>
    <x v="0"/>
    <x v="3"/>
    <n v="0"/>
    <n v="0"/>
    <n v="0"/>
    <n v="0"/>
    <n v="0"/>
    <n v="0"/>
    <n v="0"/>
    <n v="0"/>
    <n v="0"/>
    <x v="0"/>
    <x v="0"/>
    <x v="0"/>
  </r>
  <r>
    <x v="16"/>
    <x v="1"/>
    <x v="0"/>
    <x v="4"/>
    <n v="0"/>
    <n v="0"/>
    <n v="0"/>
    <n v="0"/>
    <n v="0"/>
    <n v="0"/>
    <n v="0"/>
    <n v="0"/>
    <n v="0"/>
    <x v="0"/>
    <x v="0"/>
    <x v="0"/>
  </r>
  <r>
    <x v="16"/>
    <x v="1"/>
    <x v="0"/>
    <x v="5"/>
    <n v="0"/>
    <n v="0"/>
    <n v="0"/>
    <n v="0"/>
    <n v="0"/>
    <n v="0"/>
    <n v="0"/>
    <n v="0"/>
    <n v="0"/>
    <x v="0"/>
    <x v="0"/>
    <x v="0"/>
  </r>
  <r>
    <x v="16"/>
    <x v="1"/>
    <x v="0"/>
    <x v="6"/>
    <n v="0"/>
    <n v="0"/>
    <n v="0"/>
    <n v="0"/>
    <n v="0"/>
    <n v="1"/>
    <n v="0"/>
    <n v="0"/>
    <n v="0"/>
    <x v="0"/>
    <x v="0"/>
    <x v="0"/>
  </r>
  <r>
    <x v="16"/>
    <x v="1"/>
    <x v="0"/>
    <x v="7"/>
    <n v="0"/>
    <n v="0"/>
    <n v="0"/>
    <n v="0"/>
    <n v="0"/>
    <n v="0"/>
    <n v="0"/>
    <n v="0"/>
    <n v="0"/>
    <x v="0"/>
    <x v="0"/>
    <x v="0"/>
  </r>
  <r>
    <x v="16"/>
    <x v="1"/>
    <x v="0"/>
    <x v="8"/>
    <n v="0"/>
    <n v="0"/>
    <n v="0"/>
    <n v="0"/>
    <n v="0"/>
    <n v="0"/>
    <n v="0"/>
    <n v="0"/>
    <n v="0"/>
    <x v="0"/>
    <x v="0"/>
    <x v="0"/>
  </r>
  <r>
    <x v="16"/>
    <x v="1"/>
    <x v="0"/>
    <x v="9"/>
    <n v="1"/>
    <n v="0"/>
    <n v="0"/>
    <n v="0"/>
    <n v="0"/>
    <n v="0"/>
    <n v="0"/>
    <n v="0"/>
    <n v="0"/>
    <x v="0"/>
    <x v="0"/>
    <x v="0"/>
  </r>
  <r>
    <x v="16"/>
    <x v="1"/>
    <x v="1"/>
    <x v="10"/>
    <n v="0"/>
    <n v="2"/>
    <n v="7"/>
    <n v="16"/>
    <n v="16"/>
    <n v="12"/>
    <n v="9"/>
    <n v="15"/>
    <n v="9"/>
    <x v="0"/>
    <x v="0"/>
    <x v="0"/>
  </r>
  <r>
    <x v="16"/>
    <x v="1"/>
    <x v="1"/>
    <x v="11"/>
    <n v="0"/>
    <n v="0"/>
    <n v="0"/>
    <n v="0"/>
    <n v="0"/>
    <n v="0"/>
    <n v="0"/>
    <n v="0"/>
    <n v="0"/>
    <x v="0"/>
    <x v="0"/>
    <x v="0"/>
  </r>
  <r>
    <x v="16"/>
    <x v="1"/>
    <x v="1"/>
    <x v="12"/>
    <n v="0"/>
    <n v="0"/>
    <n v="0"/>
    <n v="0"/>
    <n v="0"/>
    <n v="0"/>
    <n v="0"/>
    <n v="0"/>
    <n v="0"/>
    <x v="0"/>
    <x v="0"/>
    <x v="0"/>
  </r>
  <r>
    <x v="16"/>
    <x v="1"/>
    <x v="1"/>
    <x v="13"/>
    <n v="0"/>
    <n v="0"/>
    <n v="0"/>
    <n v="0"/>
    <n v="0"/>
    <n v="0"/>
    <n v="0"/>
    <n v="0"/>
    <n v="0"/>
    <x v="0"/>
    <x v="0"/>
    <x v="0"/>
  </r>
  <r>
    <x v="16"/>
    <x v="1"/>
    <x v="1"/>
    <x v="14"/>
    <n v="0"/>
    <n v="0"/>
    <n v="0"/>
    <n v="1"/>
    <n v="1"/>
    <n v="0"/>
    <n v="0"/>
    <n v="1"/>
    <n v="0"/>
    <x v="0"/>
    <x v="0"/>
    <x v="0"/>
  </r>
  <r>
    <x v="16"/>
    <x v="1"/>
    <x v="1"/>
    <x v="15"/>
    <n v="0"/>
    <n v="0"/>
    <n v="0"/>
    <n v="0"/>
    <n v="0"/>
    <n v="0"/>
    <n v="0"/>
    <n v="0"/>
    <n v="0"/>
    <x v="0"/>
    <x v="0"/>
    <x v="0"/>
  </r>
  <r>
    <x v="16"/>
    <x v="1"/>
    <x v="1"/>
    <x v="16"/>
    <n v="0"/>
    <n v="0"/>
    <n v="1"/>
    <n v="1"/>
    <n v="1"/>
    <n v="0"/>
    <n v="0"/>
    <n v="0"/>
    <n v="0"/>
    <x v="0"/>
    <x v="0"/>
    <x v="0"/>
  </r>
  <r>
    <x v="16"/>
    <x v="1"/>
    <x v="1"/>
    <x v="17"/>
    <n v="0"/>
    <n v="0"/>
    <n v="0"/>
    <n v="0"/>
    <n v="0"/>
    <n v="0"/>
    <n v="0"/>
    <n v="0"/>
    <n v="0"/>
    <x v="0"/>
    <x v="0"/>
    <x v="0"/>
  </r>
  <r>
    <x v="16"/>
    <x v="1"/>
    <x v="1"/>
    <x v="18"/>
    <n v="4"/>
    <n v="0"/>
    <n v="2"/>
    <n v="1"/>
    <n v="1"/>
    <n v="0"/>
    <n v="0"/>
    <n v="4"/>
    <n v="0"/>
    <x v="0"/>
    <x v="0"/>
    <x v="0"/>
  </r>
  <r>
    <x v="16"/>
    <x v="1"/>
    <x v="1"/>
    <x v="19"/>
    <n v="0"/>
    <n v="0"/>
    <n v="0"/>
    <n v="0"/>
    <n v="0"/>
    <n v="0"/>
    <n v="0"/>
    <n v="0"/>
    <n v="0"/>
    <x v="0"/>
    <x v="0"/>
    <x v="0"/>
  </r>
  <r>
    <x v="17"/>
    <x v="3"/>
    <x v="0"/>
    <x v="0"/>
    <n v="2"/>
    <n v="3"/>
    <n v="16"/>
    <n v="4"/>
    <n v="10"/>
    <n v="13"/>
    <n v="7"/>
    <n v="64"/>
    <n v="4"/>
    <x v="0"/>
    <x v="0"/>
    <x v="0"/>
  </r>
  <r>
    <x v="17"/>
    <x v="3"/>
    <x v="0"/>
    <x v="1"/>
    <n v="0"/>
    <n v="0"/>
    <n v="1"/>
    <n v="2"/>
    <n v="0"/>
    <n v="2"/>
    <n v="3"/>
    <n v="0"/>
    <n v="6"/>
    <x v="0"/>
    <x v="0"/>
    <x v="0"/>
  </r>
  <r>
    <x v="17"/>
    <x v="3"/>
    <x v="0"/>
    <x v="2"/>
    <n v="0"/>
    <n v="0"/>
    <n v="0"/>
    <n v="0"/>
    <n v="0"/>
    <n v="0"/>
    <n v="0"/>
    <n v="0"/>
    <n v="0"/>
    <x v="0"/>
    <x v="0"/>
    <x v="0"/>
  </r>
  <r>
    <x v="17"/>
    <x v="3"/>
    <x v="0"/>
    <x v="3"/>
    <n v="0"/>
    <n v="0"/>
    <n v="0"/>
    <n v="0"/>
    <n v="6"/>
    <n v="0"/>
    <n v="4"/>
    <n v="0"/>
    <n v="1"/>
    <x v="0"/>
    <x v="0"/>
    <x v="0"/>
  </r>
  <r>
    <x v="17"/>
    <x v="3"/>
    <x v="0"/>
    <x v="4"/>
    <n v="0"/>
    <n v="0"/>
    <n v="0"/>
    <n v="0"/>
    <n v="0"/>
    <n v="0"/>
    <n v="0"/>
    <n v="0"/>
    <n v="0"/>
    <x v="0"/>
    <x v="0"/>
    <x v="0"/>
  </r>
  <r>
    <x v="17"/>
    <x v="3"/>
    <x v="0"/>
    <x v="5"/>
    <n v="0"/>
    <n v="0"/>
    <n v="0"/>
    <n v="0"/>
    <n v="0"/>
    <n v="0"/>
    <n v="0"/>
    <n v="0"/>
    <n v="0"/>
    <x v="0"/>
    <x v="0"/>
    <x v="0"/>
  </r>
  <r>
    <x v="17"/>
    <x v="3"/>
    <x v="0"/>
    <x v="6"/>
    <n v="0"/>
    <n v="0"/>
    <n v="0"/>
    <n v="0"/>
    <n v="0"/>
    <n v="1"/>
    <n v="0"/>
    <n v="0"/>
    <n v="0"/>
    <x v="0"/>
    <x v="0"/>
    <x v="0"/>
  </r>
  <r>
    <x v="17"/>
    <x v="3"/>
    <x v="0"/>
    <x v="7"/>
    <n v="0"/>
    <n v="0"/>
    <n v="0"/>
    <n v="0"/>
    <n v="0"/>
    <n v="0"/>
    <n v="1"/>
    <n v="0"/>
    <n v="0"/>
    <x v="0"/>
    <x v="0"/>
    <x v="0"/>
  </r>
  <r>
    <x v="17"/>
    <x v="3"/>
    <x v="0"/>
    <x v="8"/>
    <n v="0"/>
    <n v="2"/>
    <n v="0"/>
    <n v="0"/>
    <n v="2"/>
    <n v="2"/>
    <n v="0"/>
    <n v="0"/>
    <n v="3"/>
    <x v="0"/>
    <x v="0"/>
    <x v="0"/>
  </r>
  <r>
    <x v="17"/>
    <x v="3"/>
    <x v="0"/>
    <x v="9"/>
    <n v="2"/>
    <n v="0"/>
    <n v="0"/>
    <n v="0"/>
    <n v="0"/>
    <n v="0"/>
    <n v="0"/>
    <n v="0"/>
    <n v="0"/>
    <x v="0"/>
    <x v="0"/>
    <x v="0"/>
  </r>
  <r>
    <x v="17"/>
    <x v="3"/>
    <x v="1"/>
    <x v="10"/>
    <n v="2"/>
    <n v="12"/>
    <n v="10"/>
    <n v="13"/>
    <n v="11"/>
    <n v="34"/>
    <n v="40"/>
    <n v="0"/>
    <n v="29"/>
    <x v="0"/>
    <x v="0"/>
    <x v="0"/>
  </r>
  <r>
    <x v="17"/>
    <x v="3"/>
    <x v="1"/>
    <x v="11"/>
    <n v="0"/>
    <n v="0"/>
    <n v="0"/>
    <n v="0"/>
    <n v="0"/>
    <n v="0"/>
    <n v="0"/>
    <n v="0"/>
    <n v="0"/>
    <x v="0"/>
    <x v="0"/>
    <x v="0"/>
  </r>
  <r>
    <x v="17"/>
    <x v="3"/>
    <x v="1"/>
    <x v="12"/>
    <n v="0"/>
    <n v="0"/>
    <n v="0"/>
    <n v="0"/>
    <n v="0"/>
    <n v="0"/>
    <n v="0"/>
    <n v="0"/>
    <n v="0"/>
    <x v="0"/>
    <x v="0"/>
    <x v="0"/>
  </r>
  <r>
    <x v="17"/>
    <x v="3"/>
    <x v="1"/>
    <x v="13"/>
    <n v="0"/>
    <n v="0"/>
    <n v="0"/>
    <n v="0"/>
    <n v="0"/>
    <n v="0"/>
    <n v="0"/>
    <n v="0"/>
    <n v="0"/>
    <x v="0"/>
    <x v="0"/>
    <x v="0"/>
  </r>
  <r>
    <x v="17"/>
    <x v="3"/>
    <x v="1"/>
    <x v="14"/>
    <n v="0"/>
    <n v="0"/>
    <n v="0"/>
    <n v="0"/>
    <n v="0"/>
    <n v="0"/>
    <n v="0"/>
    <n v="0"/>
    <n v="2"/>
    <x v="0"/>
    <x v="0"/>
    <x v="0"/>
  </r>
  <r>
    <x v="17"/>
    <x v="3"/>
    <x v="1"/>
    <x v="15"/>
    <n v="0"/>
    <n v="0"/>
    <n v="0"/>
    <n v="0"/>
    <n v="0"/>
    <n v="0"/>
    <n v="0"/>
    <n v="0"/>
    <n v="0"/>
    <x v="0"/>
    <x v="0"/>
    <x v="0"/>
  </r>
  <r>
    <x v="17"/>
    <x v="3"/>
    <x v="1"/>
    <x v="16"/>
    <n v="0"/>
    <n v="0"/>
    <n v="0"/>
    <n v="0"/>
    <n v="0"/>
    <n v="0"/>
    <n v="0"/>
    <n v="0"/>
    <n v="0"/>
    <x v="0"/>
    <x v="0"/>
    <x v="0"/>
  </r>
  <r>
    <x v="17"/>
    <x v="3"/>
    <x v="1"/>
    <x v="17"/>
    <n v="0"/>
    <n v="0"/>
    <n v="0"/>
    <n v="0"/>
    <n v="0"/>
    <n v="0"/>
    <n v="0"/>
    <n v="0"/>
    <n v="0"/>
    <x v="0"/>
    <x v="0"/>
    <x v="0"/>
  </r>
  <r>
    <x v="17"/>
    <x v="3"/>
    <x v="1"/>
    <x v="18"/>
    <n v="27"/>
    <n v="17"/>
    <n v="16"/>
    <n v="27"/>
    <n v="16"/>
    <n v="9"/>
    <n v="9"/>
    <n v="0"/>
    <n v="2"/>
    <x v="0"/>
    <x v="0"/>
    <x v="0"/>
  </r>
  <r>
    <x v="17"/>
    <x v="3"/>
    <x v="1"/>
    <x v="19"/>
    <n v="0"/>
    <n v="0"/>
    <n v="0"/>
    <n v="0"/>
    <n v="0"/>
    <n v="0"/>
    <n v="0"/>
    <n v="0"/>
    <n v="0"/>
    <x v="0"/>
    <x v="0"/>
    <x v="0"/>
  </r>
  <r>
    <x v="18"/>
    <x v="0"/>
    <x v="0"/>
    <x v="0"/>
    <n v="5"/>
    <n v="18"/>
    <n v="52"/>
    <n v="31"/>
    <n v="51"/>
    <n v="45"/>
    <n v="13"/>
    <n v="10"/>
    <n v="6"/>
    <x v="0"/>
    <x v="0"/>
    <x v="0"/>
  </r>
  <r>
    <x v="18"/>
    <x v="0"/>
    <x v="0"/>
    <x v="1"/>
    <n v="0"/>
    <n v="1"/>
    <n v="2"/>
    <n v="2"/>
    <n v="0"/>
    <n v="7"/>
    <n v="6"/>
    <n v="4"/>
    <n v="3"/>
    <x v="0"/>
    <x v="0"/>
    <x v="0"/>
  </r>
  <r>
    <x v="18"/>
    <x v="0"/>
    <x v="0"/>
    <x v="2"/>
    <n v="0"/>
    <n v="0"/>
    <n v="0"/>
    <n v="0"/>
    <n v="0"/>
    <n v="0"/>
    <n v="0"/>
    <n v="0"/>
    <n v="0"/>
    <x v="0"/>
    <x v="0"/>
    <x v="0"/>
  </r>
  <r>
    <x v="18"/>
    <x v="0"/>
    <x v="0"/>
    <x v="3"/>
    <n v="0"/>
    <n v="0"/>
    <n v="0"/>
    <n v="0"/>
    <n v="0"/>
    <n v="0"/>
    <n v="0"/>
    <n v="0"/>
    <n v="0"/>
    <x v="0"/>
    <x v="0"/>
    <x v="0"/>
  </r>
  <r>
    <x v="18"/>
    <x v="0"/>
    <x v="0"/>
    <x v="4"/>
    <n v="0"/>
    <n v="0"/>
    <n v="0"/>
    <n v="0"/>
    <n v="0"/>
    <n v="0"/>
    <n v="0"/>
    <n v="0"/>
    <n v="0"/>
    <x v="0"/>
    <x v="0"/>
    <x v="0"/>
  </r>
  <r>
    <x v="18"/>
    <x v="0"/>
    <x v="0"/>
    <x v="5"/>
    <n v="0"/>
    <n v="0"/>
    <n v="0"/>
    <n v="0"/>
    <n v="0"/>
    <n v="0"/>
    <n v="0"/>
    <n v="0"/>
    <n v="0"/>
    <x v="0"/>
    <x v="0"/>
    <x v="0"/>
  </r>
  <r>
    <x v="18"/>
    <x v="0"/>
    <x v="0"/>
    <x v="6"/>
    <n v="0"/>
    <n v="0"/>
    <n v="0"/>
    <n v="0"/>
    <n v="0"/>
    <n v="0"/>
    <n v="0"/>
    <n v="0"/>
    <n v="0"/>
    <x v="0"/>
    <x v="0"/>
    <x v="0"/>
  </r>
  <r>
    <x v="18"/>
    <x v="0"/>
    <x v="0"/>
    <x v="7"/>
    <n v="0"/>
    <n v="1"/>
    <n v="0"/>
    <n v="0"/>
    <n v="0"/>
    <n v="0"/>
    <n v="1"/>
    <n v="0"/>
    <n v="0"/>
    <x v="0"/>
    <x v="0"/>
    <x v="0"/>
  </r>
  <r>
    <x v="18"/>
    <x v="0"/>
    <x v="0"/>
    <x v="8"/>
    <n v="0"/>
    <n v="0"/>
    <n v="0"/>
    <n v="0"/>
    <n v="0"/>
    <n v="0"/>
    <n v="0"/>
    <n v="3"/>
    <n v="0"/>
    <x v="0"/>
    <x v="0"/>
    <x v="0"/>
  </r>
  <r>
    <x v="18"/>
    <x v="0"/>
    <x v="0"/>
    <x v="9"/>
    <n v="23"/>
    <n v="0"/>
    <n v="0"/>
    <n v="0"/>
    <n v="0"/>
    <n v="0"/>
    <n v="0"/>
    <n v="0"/>
    <n v="0"/>
    <x v="0"/>
    <x v="0"/>
    <x v="0"/>
  </r>
  <r>
    <x v="18"/>
    <x v="0"/>
    <x v="1"/>
    <x v="10"/>
    <n v="1"/>
    <n v="6"/>
    <n v="10"/>
    <n v="12"/>
    <n v="5"/>
    <n v="6"/>
    <n v="5"/>
    <n v="5"/>
    <n v="2"/>
    <x v="0"/>
    <x v="0"/>
    <x v="0"/>
  </r>
  <r>
    <x v="18"/>
    <x v="0"/>
    <x v="1"/>
    <x v="11"/>
    <n v="0"/>
    <n v="0"/>
    <n v="0"/>
    <n v="0"/>
    <n v="0"/>
    <n v="0"/>
    <n v="0"/>
    <n v="0"/>
    <n v="0"/>
    <x v="0"/>
    <x v="0"/>
    <x v="0"/>
  </r>
  <r>
    <x v="18"/>
    <x v="0"/>
    <x v="1"/>
    <x v="12"/>
    <n v="0"/>
    <n v="0"/>
    <n v="0"/>
    <n v="0"/>
    <n v="0"/>
    <n v="0"/>
    <n v="0"/>
    <n v="0"/>
    <n v="0"/>
    <x v="0"/>
    <x v="0"/>
    <x v="0"/>
  </r>
  <r>
    <x v="18"/>
    <x v="0"/>
    <x v="1"/>
    <x v="13"/>
    <n v="0"/>
    <n v="0"/>
    <n v="0"/>
    <n v="0"/>
    <n v="0"/>
    <n v="0"/>
    <n v="0"/>
    <n v="0"/>
    <n v="0"/>
    <x v="0"/>
    <x v="0"/>
    <x v="0"/>
  </r>
  <r>
    <x v="18"/>
    <x v="0"/>
    <x v="1"/>
    <x v="14"/>
    <n v="0"/>
    <n v="1"/>
    <n v="0"/>
    <n v="0"/>
    <n v="0"/>
    <n v="0"/>
    <n v="0"/>
    <n v="0"/>
    <n v="0"/>
    <x v="0"/>
    <x v="0"/>
    <x v="0"/>
  </r>
  <r>
    <x v="18"/>
    <x v="0"/>
    <x v="1"/>
    <x v="15"/>
    <n v="0"/>
    <n v="0"/>
    <n v="0"/>
    <n v="0"/>
    <n v="0"/>
    <n v="0"/>
    <n v="0"/>
    <n v="0"/>
    <n v="0"/>
    <x v="0"/>
    <x v="0"/>
    <x v="0"/>
  </r>
  <r>
    <x v="18"/>
    <x v="0"/>
    <x v="1"/>
    <x v="16"/>
    <n v="0"/>
    <n v="0"/>
    <n v="0"/>
    <n v="0"/>
    <n v="0"/>
    <n v="0"/>
    <n v="0"/>
    <n v="0"/>
    <n v="0"/>
    <x v="0"/>
    <x v="0"/>
    <x v="0"/>
  </r>
  <r>
    <x v="18"/>
    <x v="0"/>
    <x v="1"/>
    <x v="17"/>
    <n v="0"/>
    <n v="0"/>
    <n v="0"/>
    <n v="0"/>
    <n v="0"/>
    <n v="0"/>
    <n v="0"/>
    <n v="0"/>
    <n v="0"/>
    <x v="0"/>
    <x v="0"/>
    <x v="0"/>
  </r>
  <r>
    <x v="18"/>
    <x v="0"/>
    <x v="1"/>
    <x v="18"/>
    <n v="28"/>
    <n v="19"/>
    <n v="14"/>
    <n v="8"/>
    <n v="3"/>
    <n v="4"/>
    <n v="11"/>
    <n v="12"/>
    <n v="8"/>
    <x v="0"/>
    <x v="0"/>
    <x v="0"/>
  </r>
  <r>
    <x v="18"/>
    <x v="0"/>
    <x v="1"/>
    <x v="19"/>
    <n v="0"/>
    <n v="0"/>
    <n v="0"/>
    <n v="0"/>
    <n v="0"/>
    <n v="0"/>
    <n v="0"/>
    <n v="0"/>
    <n v="0"/>
    <x v="0"/>
    <x v="0"/>
    <x v="0"/>
  </r>
  <r>
    <x v="19"/>
    <x v="1"/>
    <x v="0"/>
    <x v="0"/>
    <n v="1"/>
    <n v="0"/>
    <n v="2"/>
    <n v="0"/>
    <n v="1"/>
    <n v="0"/>
    <n v="1"/>
    <n v="0"/>
    <n v="0"/>
    <x v="0"/>
    <x v="0"/>
    <x v="0"/>
  </r>
  <r>
    <x v="19"/>
    <x v="1"/>
    <x v="0"/>
    <x v="1"/>
    <n v="3"/>
    <n v="1"/>
    <n v="0"/>
    <n v="0"/>
    <n v="2"/>
    <n v="2"/>
    <n v="1"/>
    <n v="1"/>
    <n v="0"/>
    <x v="0"/>
    <x v="0"/>
    <x v="0"/>
  </r>
  <r>
    <x v="19"/>
    <x v="1"/>
    <x v="0"/>
    <x v="2"/>
    <n v="0"/>
    <n v="0"/>
    <n v="0"/>
    <n v="0"/>
    <n v="0"/>
    <n v="0"/>
    <n v="0"/>
    <n v="0"/>
    <n v="0"/>
    <x v="0"/>
    <x v="0"/>
    <x v="0"/>
  </r>
  <r>
    <x v="19"/>
    <x v="1"/>
    <x v="0"/>
    <x v="3"/>
    <n v="0"/>
    <n v="0"/>
    <n v="0"/>
    <n v="0"/>
    <n v="0"/>
    <n v="0"/>
    <n v="0"/>
    <n v="0"/>
    <n v="0"/>
    <x v="0"/>
    <x v="0"/>
    <x v="0"/>
  </r>
  <r>
    <x v="19"/>
    <x v="1"/>
    <x v="0"/>
    <x v="4"/>
    <n v="0"/>
    <n v="0"/>
    <n v="0"/>
    <n v="0"/>
    <n v="0"/>
    <n v="0"/>
    <n v="0"/>
    <n v="0"/>
    <n v="0"/>
    <x v="0"/>
    <x v="0"/>
    <x v="0"/>
  </r>
  <r>
    <x v="19"/>
    <x v="1"/>
    <x v="0"/>
    <x v="5"/>
    <n v="0"/>
    <n v="0"/>
    <n v="0"/>
    <n v="0"/>
    <n v="0"/>
    <n v="0"/>
    <n v="0"/>
    <n v="0"/>
    <n v="0"/>
    <x v="0"/>
    <x v="0"/>
    <x v="0"/>
  </r>
  <r>
    <x v="19"/>
    <x v="1"/>
    <x v="0"/>
    <x v="6"/>
    <n v="0"/>
    <n v="0"/>
    <n v="0"/>
    <n v="0"/>
    <n v="0"/>
    <n v="0"/>
    <n v="0"/>
    <n v="0"/>
    <n v="0"/>
    <x v="0"/>
    <x v="0"/>
    <x v="0"/>
  </r>
  <r>
    <x v="19"/>
    <x v="1"/>
    <x v="0"/>
    <x v="7"/>
    <n v="0"/>
    <n v="0"/>
    <n v="0"/>
    <n v="0"/>
    <n v="0"/>
    <n v="1"/>
    <n v="0"/>
    <n v="0"/>
    <n v="1"/>
    <x v="0"/>
    <x v="0"/>
    <x v="0"/>
  </r>
  <r>
    <x v="19"/>
    <x v="1"/>
    <x v="0"/>
    <x v="8"/>
    <n v="0"/>
    <n v="0"/>
    <n v="1"/>
    <n v="0"/>
    <n v="0"/>
    <n v="0"/>
    <n v="0"/>
    <n v="3"/>
    <n v="0"/>
    <x v="0"/>
    <x v="0"/>
    <x v="0"/>
  </r>
  <r>
    <x v="19"/>
    <x v="1"/>
    <x v="0"/>
    <x v="9"/>
    <n v="0"/>
    <n v="0"/>
    <n v="0"/>
    <n v="0"/>
    <n v="0"/>
    <n v="0"/>
    <n v="0"/>
    <n v="0"/>
    <n v="0"/>
    <x v="0"/>
    <x v="0"/>
    <x v="0"/>
  </r>
  <r>
    <x v="19"/>
    <x v="1"/>
    <x v="1"/>
    <x v="10"/>
    <n v="30"/>
    <n v="24"/>
    <n v="31"/>
    <n v="31"/>
    <n v="27"/>
    <n v="35"/>
    <n v="44"/>
    <n v="48"/>
    <n v="21"/>
    <x v="0"/>
    <x v="0"/>
    <x v="0"/>
  </r>
  <r>
    <x v="19"/>
    <x v="1"/>
    <x v="1"/>
    <x v="11"/>
    <n v="0"/>
    <n v="0"/>
    <n v="0"/>
    <n v="0"/>
    <n v="0"/>
    <n v="0"/>
    <n v="0"/>
    <n v="0"/>
    <n v="0"/>
    <x v="0"/>
    <x v="0"/>
    <x v="0"/>
  </r>
  <r>
    <x v="19"/>
    <x v="1"/>
    <x v="1"/>
    <x v="12"/>
    <n v="0"/>
    <n v="0"/>
    <n v="0"/>
    <n v="0"/>
    <n v="0"/>
    <n v="0"/>
    <n v="0"/>
    <n v="0"/>
    <n v="0"/>
    <x v="0"/>
    <x v="0"/>
    <x v="0"/>
  </r>
  <r>
    <x v="19"/>
    <x v="1"/>
    <x v="1"/>
    <x v="13"/>
    <n v="0"/>
    <n v="0"/>
    <n v="0"/>
    <n v="0"/>
    <n v="0"/>
    <n v="0"/>
    <n v="0"/>
    <n v="0"/>
    <n v="0"/>
    <x v="0"/>
    <x v="0"/>
    <x v="0"/>
  </r>
  <r>
    <x v="19"/>
    <x v="1"/>
    <x v="1"/>
    <x v="14"/>
    <n v="0"/>
    <n v="1"/>
    <n v="0"/>
    <n v="0"/>
    <n v="0"/>
    <n v="0"/>
    <n v="0"/>
    <n v="0"/>
    <n v="0"/>
    <x v="0"/>
    <x v="0"/>
    <x v="0"/>
  </r>
  <r>
    <x v="19"/>
    <x v="1"/>
    <x v="1"/>
    <x v="15"/>
    <n v="0"/>
    <n v="0"/>
    <n v="0"/>
    <n v="0"/>
    <n v="0"/>
    <n v="0"/>
    <n v="0"/>
    <n v="0"/>
    <n v="0"/>
    <x v="0"/>
    <x v="0"/>
    <x v="0"/>
  </r>
  <r>
    <x v="19"/>
    <x v="1"/>
    <x v="1"/>
    <x v="16"/>
    <n v="0"/>
    <n v="0"/>
    <n v="0"/>
    <n v="0"/>
    <n v="0"/>
    <n v="0"/>
    <n v="0"/>
    <n v="0"/>
    <n v="0"/>
    <x v="0"/>
    <x v="0"/>
    <x v="0"/>
  </r>
  <r>
    <x v="19"/>
    <x v="1"/>
    <x v="1"/>
    <x v="17"/>
    <n v="0"/>
    <n v="0"/>
    <n v="0"/>
    <n v="0"/>
    <n v="0"/>
    <n v="0"/>
    <n v="0"/>
    <n v="0"/>
    <n v="0"/>
    <x v="0"/>
    <x v="0"/>
    <x v="0"/>
  </r>
  <r>
    <x v="19"/>
    <x v="1"/>
    <x v="1"/>
    <x v="18"/>
    <n v="2"/>
    <n v="0"/>
    <n v="0"/>
    <n v="1"/>
    <n v="1"/>
    <n v="3"/>
    <n v="4"/>
    <n v="0"/>
    <n v="0"/>
    <x v="0"/>
    <x v="0"/>
    <x v="0"/>
  </r>
  <r>
    <x v="19"/>
    <x v="1"/>
    <x v="1"/>
    <x v="19"/>
    <n v="0"/>
    <n v="0"/>
    <n v="0"/>
    <n v="0"/>
    <n v="0"/>
    <n v="0"/>
    <n v="0"/>
    <n v="0"/>
    <n v="0"/>
    <x v="0"/>
    <x v="0"/>
    <x v="0"/>
  </r>
  <r>
    <x v="20"/>
    <x v="1"/>
    <x v="0"/>
    <x v="0"/>
    <n v="13"/>
    <n v="8"/>
    <n v="8"/>
    <n v="1"/>
    <n v="3"/>
    <n v="5"/>
    <n v="4"/>
    <n v="0"/>
    <n v="8"/>
    <x v="0"/>
    <x v="0"/>
    <x v="0"/>
  </r>
  <r>
    <x v="20"/>
    <x v="1"/>
    <x v="0"/>
    <x v="1"/>
    <n v="0"/>
    <n v="1"/>
    <n v="0"/>
    <n v="2"/>
    <n v="2"/>
    <n v="2"/>
    <n v="0"/>
    <n v="1"/>
    <n v="0"/>
    <x v="0"/>
    <x v="0"/>
    <x v="0"/>
  </r>
  <r>
    <x v="20"/>
    <x v="1"/>
    <x v="0"/>
    <x v="2"/>
    <n v="0"/>
    <n v="0"/>
    <n v="0"/>
    <n v="0"/>
    <n v="0"/>
    <n v="0"/>
    <n v="0"/>
    <n v="0"/>
    <n v="0"/>
    <x v="0"/>
    <x v="0"/>
    <x v="0"/>
  </r>
  <r>
    <x v="20"/>
    <x v="1"/>
    <x v="0"/>
    <x v="3"/>
    <n v="0"/>
    <n v="0"/>
    <n v="0"/>
    <n v="0"/>
    <n v="0"/>
    <n v="0"/>
    <n v="0"/>
    <n v="0"/>
    <n v="0"/>
    <x v="0"/>
    <x v="0"/>
    <x v="0"/>
  </r>
  <r>
    <x v="20"/>
    <x v="1"/>
    <x v="0"/>
    <x v="4"/>
    <n v="0"/>
    <n v="0"/>
    <n v="0"/>
    <n v="0"/>
    <n v="0"/>
    <n v="0"/>
    <n v="0"/>
    <n v="0"/>
    <n v="0"/>
    <x v="0"/>
    <x v="0"/>
    <x v="0"/>
  </r>
  <r>
    <x v="20"/>
    <x v="1"/>
    <x v="0"/>
    <x v="5"/>
    <n v="0"/>
    <n v="0"/>
    <n v="0"/>
    <n v="0"/>
    <n v="0"/>
    <n v="0"/>
    <n v="0"/>
    <n v="0"/>
    <n v="0"/>
    <x v="0"/>
    <x v="0"/>
    <x v="0"/>
  </r>
  <r>
    <x v="20"/>
    <x v="1"/>
    <x v="0"/>
    <x v="6"/>
    <n v="0"/>
    <n v="0"/>
    <n v="0"/>
    <n v="0"/>
    <n v="0"/>
    <n v="0"/>
    <n v="0"/>
    <n v="0"/>
    <n v="0"/>
    <x v="0"/>
    <x v="0"/>
    <x v="0"/>
  </r>
  <r>
    <x v="20"/>
    <x v="1"/>
    <x v="0"/>
    <x v="7"/>
    <n v="0"/>
    <n v="0"/>
    <n v="0"/>
    <n v="0"/>
    <n v="0"/>
    <n v="0"/>
    <n v="0"/>
    <n v="0"/>
    <n v="0"/>
    <x v="0"/>
    <x v="0"/>
    <x v="0"/>
  </r>
  <r>
    <x v="20"/>
    <x v="1"/>
    <x v="0"/>
    <x v="8"/>
    <n v="0"/>
    <n v="0"/>
    <n v="0"/>
    <n v="0"/>
    <n v="0"/>
    <n v="1"/>
    <n v="0"/>
    <n v="0"/>
    <n v="0"/>
    <x v="0"/>
    <x v="0"/>
    <x v="0"/>
  </r>
  <r>
    <x v="20"/>
    <x v="1"/>
    <x v="0"/>
    <x v="9"/>
    <n v="3"/>
    <n v="0"/>
    <n v="0"/>
    <n v="0"/>
    <n v="0"/>
    <n v="0"/>
    <n v="0"/>
    <n v="0"/>
    <n v="0"/>
    <x v="0"/>
    <x v="0"/>
    <x v="0"/>
  </r>
  <r>
    <x v="20"/>
    <x v="1"/>
    <x v="1"/>
    <x v="10"/>
    <n v="0"/>
    <n v="5"/>
    <n v="12"/>
    <n v="8"/>
    <n v="8"/>
    <n v="10"/>
    <n v="5"/>
    <n v="8"/>
    <n v="9"/>
    <x v="0"/>
    <x v="0"/>
    <x v="0"/>
  </r>
  <r>
    <x v="20"/>
    <x v="1"/>
    <x v="1"/>
    <x v="11"/>
    <n v="0"/>
    <n v="0"/>
    <n v="0"/>
    <n v="0"/>
    <n v="0"/>
    <n v="0"/>
    <n v="0"/>
    <n v="0"/>
    <n v="0"/>
    <x v="0"/>
    <x v="0"/>
    <x v="0"/>
  </r>
  <r>
    <x v="20"/>
    <x v="1"/>
    <x v="1"/>
    <x v="12"/>
    <n v="0"/>
    <n v="0"/>
    <n v="0"/>
    <n v="0"/>
    <n v="0"/>
    <n v="0"/>
    <n v="0"/>
    <n v="0"/>
    <n v="0"/>
    <x v="0"/>
    <x v="0"/>
    <x v="0"/>
  </r>
  <r>
    <x v="20"/>
    <x v="1"/>
    <x v="1"/>
    <x v="13"/>
    <n v="0"/>
    <n v="0"/>
    <n v="0"/>
    <n v="0"/>
    <n v="0"/>
    <n v="0"/>
    <n v="0"/>
    <n v="0"/>
    <n v="0"/>
    <x v="0"/>
    <x v="0"/>
    <x v="0"/>
  </r>
  <r>
    <x v="20"/>
    <x v="1"/>
    <x v="1"/>
    <x v="14"/>
    <n v="0"/>
    <n v="0"/>
    <n v="0"/>
    <n v="0"/>
    <n v="0"/>
    <n v="0"/>
    <n v="0"/>
    <n v="0"/>
    <n v="0"/>
    <x v="0"/>
    <x v="0"/>
    <x v="0"/>
  </r>
  <r>
    <x v="20"/>
    <x v="1"/>
    <x v="1"/>
    <x v="15"/>
    <n v="0"/>
    <n v="0"/>
    <n v="0"/>
    <n v="0"/>
    <n v="0"/>
    <n v="0"/>
    <n v="0"/>
    <n v="0"/>
    <n v="0"/>
    <x v="0"/>
    <x v="0"/>
    <x v="0"/>
  </r>
  <r>
    <x v="20"/>
    <x v="1"/>
    <x v="1"/>
    <x v="16"/>
    <n v="0"/>
    <n v="0"/>
    <n v="1"/>
    <n v="1"/>
    <n v="0"/>
    <n v="0"/>
    <n v="0"/>
    <n v="0"/>
    <n v="0"/>
    <x v="0"/>
    <x v="0"/>
    <x v="0"/>
  </r>
  <r>
    <x v="20"/>
    <x v="1"/>
    <x v="1"/>
    <x v="17"/>
    <n v="0"/>
    <n v="0"/>
    <n v="0"/>
    <n v="0"/>
    <n v="0"/>
    <n v="0"/>
    <n v="0"/>
    <n v="0"/>
    <n v="0"/>
    <x v="0"/>
    <x v="0"/>
    <x v="0"/>
  </r>
  <r>
    <x v="20"/>
    <x v="1"/>
    <x v="1"/>
    <x v="18"/>
    <n v="5"/>
    <n v="0"/>
    <n v="2"/>
    <n v="0"/>
    <n v="0"/>
    <n v="1"/>
    <n v="1"/>
    <n v="7"/>
    <n v="1"/>
    <x v="0"/>
    <x v="0"/>
    <x v="0"/>
  </r>
  <r>
    <x v="20"/>
    <x v="1"/>
    <x v="1"/>
    <x v="19"/>
    <n v="0"/>
    <n v="0"/>
    <n v="0"/>
    <n v="0"/>
    <n v="0"/>
    <n v="0"/>
    <n v="0"/>
    <n v="0"/>
    <n v="0"/>
    <x v="0"/>
    <x v="0"/>
    <x v="0"/>
  </r>
  <r>
    <x v="21"/>
    <x v="3"/>
    <x v="0"/>
    <x v="0"/>
    <n v="19"/>
    <n v="8"/>
    <n v="0"/>
    <n v="9"/>
    <n v="2"/>
    <n v="25"/>
    <n v="8"/>
    <n v="40"/>
    <n v="5"/>
    <x v="0"/>
    <x v="0"/>
    <x v="0"/>
  </r>
  <r>
    <x v="21"/>
    <x v="3"/>
    <x v="0"/>
    <x v="1"/>
    <n v="0"/>
    <n v="1"/>
    <n v="1"/>
    <n v="1"/>
    <n v="0"/>
    <n v="6"/>
    <n v="0"/>
    <n v="0"/>
    <n v="2"/>
    <x v="0"/>
    <x v="0"/>
    <x v="0"/>
  </r>
  <r>
    <x v="21"/>
    <x v="3"/>
    <x v="0"/>
    <x v="2"/>
    <n v="0"/>
    <n v="0"/>
    <n v="0"/>
    <n v="0"/>
    <n v="0"/>
    <n v="0"/>
    <n v="0"/>
    <n v="0"/>
    <n v="0"/>
    <x v="0"/>
    <x v="0"/>
    <x v="0"/>
  </r>
  <r>
    <x v="21"/>
    <x v="3"/>
    <x v="0"/>
    <x v="3"/>
    <n v="0"/>
    <n v="0"/>
    <n v="0"/>
    <n v="0"/>
    <n v="0"/>
    <n v="0"/>
    <n v="0"/>
    <n v="0"/>
    <n v="0"/>
    <x v="0"/>
    <x v="0"/>
    <x v="0"/>
  </r>
  <r>
    <x v="21"/>
    <x v="3"/>
    <x v="0"/>
    <x v="4"/>
    <n v="0"/>
    <n v="0"/>
    <n v="0"/>
    <n v="0"/>
    <n v="1"/>
    <n v="0"/>
    <n v="0"/>
    <n v="0"/>
    <n v="0"/>
    <x v="0"/>
    <x v="0"/>
    <x v="0"/>
  </r>
  <r>
    <x v="21"/>
    <x v="3"/>
    <x v="0"/>
    <x v="5"/>
    <n v="0"/>
    <n v="0"/>
    <n v="0"/>
    <n v="0"/>
    <n v="0"/>
    <n v="0"/>
    <n v="0"/>
    <n v="0"/>
    <n v="0"/>
    <x v="0"/>
    <x v="0"/>
    <x v="0"/>
  </r>
  <r>
    <x v="21"/>
    <x v="3"/>
    <x v="0"/>
    <x v="6"/>
    <n v="0"/>
    <n v="0"/>
    <n v="0"/>
    <n v="2"/>
    <n v="0"/>
    <n v="1"/>
    <n v="0"/>
    <n v="0"/>
    <n v="0"/>
    <x v="0"/>
    <x v="0"/>
    <x v="0"/>
  </r>
  <r>
    <x v="21"/>
    <x v="3"/>
    <x v="0"/>
    <x v="7"/>
    <n v="0"/>
    <n v="0"/>
    <n v="0"/>
    <n v="0"/>
    <n v="3"/>
    <n v="1"/>
    <n v="3"/>
    <n v="0"/>
    <n v="0"/>
    <x v="0"/>
    <x v="0"/>
    <x v="0"/>
  </r>
  <r>
    <x v="21"/>
    <x v="3"/>
    <x v="0"/>
    <x v="8"/>
    <n v="0"/>
    <n v="1"/>
    <n v="0"/>
    <n v="0"/>
    <n v="0"/>
    <n v="1"/>
    <n v="0"/>
    <n v="0"/>
    <n v="0"/>
    <x v="0"/>
    <x v="0"/>
    <x v="0"/>
  </r>
  <r>
    <x v="21"/>
    <x v="3"/>
    <x v="0"/>
    <x v="9"/>
    <n v="1"/>
    <n v="0"/>
    <n v="0"/>
    <n v="0"/>
    <n v="0"/>
    <n v="0"/>
    <n v="0"/>
    <n v="0"/>
    <n v="0"/>
    <x v="0"/>
    <x v="0"/>
    <x v="0"/>
  </r>
  <r>
    <x v="21"/>
    <x v="3"/>
    <x v="1"/>
    <x v="10"/>
    <n v="0"/>
    <n v="10"/>
    <n v="0"/>
    <n v="16"/>
    <n v="22"/>
    <n v="13"/>
    <n v="10"/>
    <n v="2"/>
    <n v="26"/>
    <x v="0"/>
    <x v="0"/>
    <x v="0"/>
  </r>
  <r>
    <x v="21"/>
    <x v="3"/>
    <x v="1"/>
    <x v="11"/>
    <n v="0"/>
    <n v="0"/>
    <n v="0"/>
    <n v="0"/>
    <n v="0"/>
    <n v="0"/>
    <n v="0"/>
    <n v="0"/>
    <n v="0"/>
    <x v="0"/>
    <x v="0"/>
    <x v="0"/>
  </r>
  <r>
    <x v="21"/>
    <x v="3"/>
    <x v="1"/>
    <x v="12"/>
    <n v="0"/>
    <n v="0"/>
    <n v="0"/>
    <n v="0"/>
    <n v="0"/>
    <n v="0"/>
    <n v="0"/>
    <n v="0"/>
    <n v="0"/>
    <x v="0"/>
    <x v="0"/>
    <x v="0"/>
  </r>
  <r>
    <x v="21"/>
    <x v="3"/>
    <x v="1"/>
    <x v="13"/>
    <n v="0"/>
    <n v="0"/>
    <n v="0"/>
    <n v="0"/>
    <n v="0"/>
    <n v="0"/>
    <n v="0"/>
    <n v="0"/>
    <n v="0"/>
    <x v="0"/>
    <x v="0"/>
    <x v="0"/>
  </r>
  <r>
    <x v="21"/>
    <x v="3"/>
    <x v="1"/>
    <x v="14"/>
    <n v="0"/>
    <n v="0"/>
    <n v="0"/>
    <n v="0"/>
    <n v="0"/>
    <n v="0"/>
    <n v="2"/>
    <n v="0"/>
    <n v="0"/>
    <x v="0"/>
    <x v="0"/>
    <x v="0"/>
  </r>
  <r>
    <x v="21"/>
    <x v="3"/>
    <x v="1"/>
    <x v="15"/>
    <n v="0"/>
    <n v="0"/>
    <n v="0"/>
    <n v="0"/>
    <n v="0"/>
    <n v="0"/>
    <n v="0"/>
    <n v="0"/>
    <n v="0"/>
    <x v="0"/>
    <x v="0"/>
    <x v="0"/>
  </r>
  <r>
    <x v="21"/>
    <x v="3"/>
    <x v="1"/>
    <x v="16"/>
    <n v="0"/>
    <n v="0"/>
    <n v="0"/>
    <n v="0"/>
    <n v="1"/>
    <n v="0"/>
    <n v="0"/>
    <n v="0"/>
    <n v="0"/>
    <x v="0"/>
    <x v="0"/>
    <x v="0"/>
  </r>
  <r>
    <x v="21"/>
    <x v="3"/>
    <x v="1"/>
    <x v="17"/>
    <n v="0"/>
    <n v="0"/>
    <n v="0"/>
    <n v="0"/>
    <n v="0"/>
    <n v="0"/>
    <n v="0"/>
    <n v="0"/>
    <n v="0"/>
    <x v="0"/>
    <x v="0"/>
    <x v="0"/>
  </r>
  <r>
    <x v="21"/>
    <x v="3"/>
    <x v="1"/>
    <x v="18"/>
    <n v="35"/>
    <n v="17"/>
    <n v="27"/>
    <n v="30"/>
    <n v="18"/>
    <n v="8"/>
    <n v="12"/>
    <n v="7"/>
    <n v="7"/>
    <x v="0"/>
    <x v="0"/>
    <x v="0"/>
  </r>
  <r>
    <x v="21"/>
    <x v="3"/>
    <x v="1"/>
    <x v="19"/>
    <n v="0"/>
    <n v="0"/>
    <n v="0"/>
    <n v="0"/>
    <n v="0"/>
    <n v="0"/>
    <n v="0"/>
    <n v="0"/>
    <n v="0"/>
    <x v="0"/>
    <x v="0"/>
    <x v="0"/>
  </r>
  <r>
    <x v="22"/>
    <x v="5"/>
    <x v="0"/>
    <x v="0"/>
    <n v="3"/>
    <n v="2"/>
    <n v="2"/>
    <n v="2"/>
    <n v="1"/>
    <n v="2"/>
    <n v="4"/>
    <n v="4"/>
    <n v="1"/>
    <x v="0"/>
    <x v="0"/>
    <x v="0"/>
  </r>
  <r>
    <x v="22"/>
    <x v="5"/>
    <x v="0"/>
    <x v="1"/>
    <n v="31"/>
    <n v="49"/>
    <n v="49"/>
    <n v="66"/>
    <n v="32"/>
    <n v="71"/>
    <n v="61"/>
    <n v="52"/>
    <n v="17"/>
    <x v="0"/>
    <x v="0"/>
    <x v="0"/>
  </r>
  <r>
    <x v="22"/>
    <x v="5"/>
    <x v="0"/>
    <x v="2"/>
    <n v="0"/>
    <n v="0"/>
    <n v="0"/>
    <n v="0"/>
    <n v="0"/>
    <n v="0"/>
    <n v="0"/>
    <n v="0"/>
    <n v="0"/>
    <x v="0"/>
    <x v="0"/>
    <x v="0"/>
  </r>
  <r>
    <x v="22"/>
    <x v="5"/>
    <x v="0"/>
    <x v="3"/>
    <n v="0"/>
    <n v="2"/>
    <n v="2"/>
    <n v="0"/>
    <n v="1"/>
    <n v="0"/>
    <n v="1"/>
    <n v="0"/>
    <n v="0"/>
    <x v="0"/>
    <x v="0"/>
    <x v="0"/>
  </r>
  <r>
    <x v="22"/>
    <x v="5"/>
    <x v="0"/>
    <x v="4"/>
    <n v="0"/>
    <n v="0"/>
    <n v="0"/>
    <n v="1"/>
    <n v="0"/>
    <n v="0"/>
    <n v="0"/>
    <n v="0"/>
    <n v="0"/>
    <x v="0"/>
    <x v="0"/>
    <x v="0"/>
  </r>
  <r>
    <x v="22"/>
    <x v="5"/>
    <x v="0"/>
    <x v="5"/>
    <n v="0"/>
    <n v="0"/>
    <n v="0"/>
    <n v="0"/>
    <n v="0"/>
    <n v="0"/>
    <n v="0"/>
    <n v="0"/>
    <n v="0"/>
    <x v="0"/>
    <x v="0"/>
    <x v="0"/>
  </r>
  <r>
    <x v="22"/>
    <x v="5"/>
    <x v="0"/>
    <x v="6"/>
    <n v="2"/>
    <n v="6"/>
    <n v="6"/>
    <n v="5"/>
    <n v="5"/>
    <n v="1"/>
    <n v="4"/>
    <n v="1"/>
    <n v="0"/>
    <x v="0"/>
    <x v="0"/>
    <x v="0"/>
  </r>
  <r>
    <x v="22"/>
    <x v="5"/>
    <x v="0"/>
    <x v="7"/>
    <n v="1"/>
    <n v="4"/>
    <n v="4"/>
    <n v="0"/>
    <n v="2"/>
    <n v="3"/>
    <n v="3"/>
    <n v="0"/>
    <n v="6"/>
    <x v="0"/>
    <x v="0"/>
    <x v="0"/>
  </r>
  <r>
    <x v="22"/>
    <x v="5"/>
    <x v="0"/>
    <x v="8"/>
    <n v="18"/>
    <n v="9"/>
    <n v="9"/>
    <n v="18"/>
    <n v="8"/>
    <n v="24"/>
    <n v="12"/>
    <n v="19"/>
    <n v="1"/>
    <x v="0"/>
    <x v="0"/>
    <x v="0"/>
  </r>
  <r>
    <x v="22"/>
    <x v="5"/>
    <x v="0"/>
    <x v="9"/>
    <n v="3"/>
    <n v="0"/>
    <n v="0"/>
    <n v="0"/>
    <n v="0"/>
    <n v="0"/>
    <n v="0"/>
    <n v="0"/>
    <n v="0"/>
    <x v="0"/>
    <x v="0"/>
    <x v="0"/>
  </r>
  <r>
    <x v="22"/>
    <x v="5"/>
    <x v="1"/>
    <x v="10"/>
    <n v="159"/>
    <n v="133"/>
    <n v="133"/>
    <n v="183"/>
    <n v="175"/>
    <n v="143"/>
    <n v="172"/>
    <n v="136"/>
    <n v="137"/>
    <x v="0"/>
    <x v="0"/>
    <x v="0"/>
  </r>
  <r>
    <x v="22"/>
    <x v="5"/>
    <x v="1"/>
    <x v="11"/>
    <n v="0"/>
    <n v="0"/>
    <n v="0"/>
    <n v="0"/>
    <n v="0"/>
    <n v="0"/>
    <n v="0"/>
    <n v="0"/>
    <n v="0"/>
    <x v="0"/>
    <x v="0"/>
    <x v="0"/>
  </r>
  <r>
    <x v="22"/>
    <x v="5"/>
    <x v="1"/>
    <x v="12"/>
    <n v="0"/>
    <n v="0"/>
    <n v="0"/>
    <n v="0"/>
    <n v="0"/>
    <n v="0"/>
    <n v="0"/>
    <n v="0"/>
    <n v="0"/>
    <x v="0"/>
    <x v="0"/>
    <x v="0"/>
  </r>
  <r>
    <x v="22"/>
    <x v="5"/>
    <x v="1"/>
    <x v="13"/>
    <n v="0"/>
    <n v="0"/>
    <n v="0"/>
    <n v="0"/>
    <n v="0"/>
    <n v="0"/>
    <n v="0"/>
    <n v="0"/>
    <n v="0"/>
    <x v="0"/>
    <x v="0"/>
    <x v="0"/>
  </r>
  <r>
    <x v="22"/>
    <x v="5"/>
    <x v="1"/>
    <x v="14"/>
    <n v="0"/>
    <n v="0"/>
    <n v="0"/>
    <n v="1"/>
    <n v="2"/>
    <n v="2"/>
    <n v="0"/>
    <n v="3"/>
    <n v="2"/>
    <x v="0"/>
    <x v="0"/>
    <x v="0"/>
  </r>
  <r>
    <x v="22"/>
    <x v="5"/>
    <x v="1"/>
    <x v="15"/>
    <n v="0"/>
    <n v="0"/>
    <n v="0"/>
    <n v="0"/>
    <n v="0"/>
    <n v="0"/>
    <n v="0"/>
    <n v="0"/>
    <n v="0"/>
    <x v="0"/>
    <x v="0"/>
    <x v="0"/>
  </r>
  <r>
    <x v="22"/>
    <x v="5"/>
    <x v="1"/>
    <x v="16"/>
    <n v="0"/>
    <n v="0"/>
    <n v="0"/>
    <n v="0"/>
    <n v="0"/>
    <n v="0"/>
    <n v="1"/>
    <n v="2"/>
    <n v="0"/>
    <x v="0"/>
    <x v="0"/>
    <x v="0"/>
  </r>
  <r>
    <x v="22"/>
    <x v="5"/>
    <x v="1"/>
    <x v="17"/>
    <n v="0"/>
    <n v="0"/>
    <n v="0"/>
    <n v="0"/>
    <n v="0"/>
    <n v="0"/>
    <n v="0"/>
    <n v="0"/>
    <n v="0"/>
    <x v="0"/>
    <x v="0"/>
    <x v="0"/>
  </r>
  <r>
    <x v="22"/>
    <x v="5"/>
    <x v="1"/>
    <x v="18"/>
    <n v="17"/>
    <n v="7"/>
    <n v="7"/>
    <n v="5"/>
    <n v="8"/>
    <n v="10"/>
    <n v="4"/>
    <n v="2"/>
    <n v="1"/>
    <x v="0"/>
    <x v="0"/>
    <x v="0"/>
  </r>
  <r>
    <x v="22"/>
    <x v="5"/>
    <x v="1"/>
    <x v="19"/>
    <n v="0"/>
    <n v="0"/>
    <n v="0"/>
    <n v="0"/>
    <n v="0"/>
    <n v="0"/>
    <n v="0"/>
    <n v="0"/>
    <n v="0"/>
    <x v="0"/>
    <x v="0"/>
    <x v="0"/>
  </r>
  <r>
    <x v="23"/>
    <x v="1"/>
    <x v="0"/>
    <x v="0"/>
    <n v="10"/>
    <n v="12"/>
    <n v="0"/>
    <n v="0"/>
    <n v="0"/>
    <n v="0"/>
    <n v="0"/>
    <n v="0"/>
    <n v="0"/>
    <x v="0"/>
    <x v="0"/>
    <x v="0"/>
  </r>
  <r>
    <x v="23"/>
    <x v="1"/>
    <x v="0"/>
    <x v="1"/>
    <n v="0"/>
    <n v="1"/>
    <n v="0"/>
    <n v="0"/>
    <n v="0"/>
    <n v="0"/>
    <n v="0"/>
    <n v="0"/>
    <n v="0"/>
    <x v="0"/>
    <x v="0"/>
    <x v="0"/>
  </r>
  <r>
    <x v="23"/>
    <x v="1"/>
    <x v="0"/>
    <x v="2"/>
    <n v="0"/>
    <n v="0"/>
    <n v="0"/>
    <n v="0"/>
    <n v="0"/>
    <n v="0"/>
    <n v="0"/>
    <n v="0"/>
    <n v="0"/>
    <x v="0"/>
    <x v="0"/>
    <x v="0"/>
  </r>
  <r>
    <x v="23"/>
    <x v="1"/>
    <x v="0"/>
    <x v="3"/>
    <n v="0"/>
    <n v="0"/>
    <n v="0"/>
    <n v="0"/>
    <n v="0"/>
    <n v="0"/>
    <n v="0"/>
    <n v="0"/>
    <n v="0"/>
    <x v="0"/>
    <x v="0"/>
    <x v="0"/>
  </r>
  <r>
    <x v="23"/>
    <x v="1"/>
    <x v="0"/>
    <x v="4"/>
    <n v="0"/>
    <n v="0"/>
    <n v="0"/>
    <n v="0"/>
    <n v="0"/>
    <n v="0"/>
    <n v="0"/>
    <n v="0"/>
    <n v="0"/>
    <x v="0"/>
    <x v="0"/>
    <x v="0"/>
  </r>
  <r>
    <x v="23"/>
    <x v="1"/>
    <x v="0"/>
    <x v="5"/>
    <n v="0"/>
    <n v="0"/>
    <n v="0"/>
    <n v="0"/>
    <n v="0"/>
    <n v="0"/>
    <n v="0"/>
    <n v="0"/>
    <n v="0"/>
    <x v="0"/>
    <x v="0"/>
    <x v="0"/>
  </r>
  <r>
    <x v="23"/>
    <x v="1"/>
    <x v="0"/>
    <x v="6"/>
    <n v="0"/>
    <n v="0"/>
    <n v="0"/>
    <n v="0"/>
    <n v="0"/>
    <n v="0"/>
    <n v="0"/>
    <n v="0"/>
    <n v="0"/>
    <x v="0"/>
    <x v="0"/>
    <x v="0"/>
  </r>
  <r>
    <x v="23"/>
    <x v="1"/>
    <x v="0"/>
    <x v="7"/>
    <n v="0"/>
    <n v="1"/>
    <n v="0"/>
    <n v="0"/>
    <n v="0"/>
    <n v="0"/>
    <n v="0"/>
    <n v="0"/>
    <n v="0"/>
    <x v="0"/>
    <x v="0"/>
    <x v="0"/>
  </r>
  <r>
    <x v="23"/>
    <x v="1"/>
    <x v="0"/>
    <x v="8"/>
    <n v="0"/>
    <n v="0"/>
    <n v="0"/>
    <n v="0"/>
    <n v="0"/>
    <n v="0"/>
    <n v="0"/>
    <n v="0"/>
    <n v="0"/>
    <x v="0"/>
    <x v="0"/>
    <x v="0"/>
  </r>
  <r>
    <x v="23"/>
    <x v="1"/>
    <x v="0"/>
    <x v="9"/>
    <n v="5"/>
    <n v="0"/>
    <n v="0"/>
    <n v="0"/>
    <n v="0"/>
    <n v="0"/>
    <n v="0"/>
    <n v="0"/>
    <n v="0"/>
    <x v="0"/>
    <x v="0"/>
    <x v="0"/>
  </r>
  <r>
    <x v="23"/>
    <x v="1"/>
    <x v="1"/>
    <x v="10"/>
    <n v="0"/>
    <n v="3"/>
    <n v="0"/>
    <n v="0"/>
    <n v="0"/>
    <n v="0"/>
    <n v="0"/>
    <n v="0"/>
    <n v="0"/>
    <x v="0"/>
    <x v="0"/>
    <x v="0"/>
  </r>
  <r>
    <x v="23"/>
    <x v="1"/>
    <x v="1"/>
    <x v="11"/>
    <n v="0"/>
    <n v="0"/>
    <n v="0"/>
    <n v="0"/>
    <n v="0"/>
    <n v="0"/>
    <n v="0"/>
    <n v="0"/>
    <n v="0"/>
    <x v="0"/>
    <x v="0"/>
    <x v="0"/>
  </r>
  <r>
    <x v="23"/>
    <x v="1"/>
    <x v="1"/>
    <x v="12"/>
    <n v="0"/>
    <n v="0"/>
    <n v="0"/>
    <n v="0"/>
    <n v="0"/>
    <n v="0"/>
    <n v="0"/>
    <n v="0"/>
    <n v="0"/>
    <x v="0"/>
    <x v="0"/>
    <x v="0"/>
  </r>
  <r>
    <x v="23"/>
    <x v="1"/>
    <x v="1"/>
    <x v="13"/>
    <n v="0"/>
    <n v="0"/>
    <n v="0"/>
    <n v="0"/>
    <n v="0"/>
    <n v="0"/>
    <n v="0"/>
    <n v="0"/>
    <n v="0"/>
    <x v="0"/>
    <x v="0"/>
    <x v="0"/>
  </r>
  <r>
    <x v="23"/>
    <x v="1"/>
    <x v="1"/>
    <x v="14"/>
    <n v="0"/>
    <n v="0"/>
    <n v="0"/>
    <n v="0"/>
    <n v="0"/>
    <n v="0"/>
    <n v="0"/>
    <n v="0"/>
    <n v="0"/>
    <x v="0"/>
    <x v="0"/>
    <x v="0"/>
  </r>
  <r>
    <x v="23"/>
    <x v="1"/>
    <x v="1"/>
    <x v="15"/>
    <n v="0"/>
    <n v="0"/>
    <n v="0"/>
    <n v="0"/>
    <n v="0"/>
    <n v="0"/>
    <n v="0"/>
    <n v="0"/>
    <n v="0"/>
    <x v="0"/>
    <x v="0"/>
    <x v="0"/>
  </r>
  <r>
    <x v="23"/>
    <x v="1"/>
    <x v="1"/>
    <x v="16"/>
    <n v="0"/>
    <n v="0"/>
    <n v="0"/>
    <n v="0"/>
    <n v="0"/>
    <n v="0"/>
    <n v="0"/>
    <n v="0"/>
    <n v="0"/>
    <x v="0"/>
    <x v="0"/>
    <x v="0"/>
  </r>
  <r>
    <x v="23"/>
    <x v="1"/>
    <x v="1"/>
    <x v="17"/>
    <n v="0"/>
    <n v="0"/>
    <n v="0"/>
    <n v="0"/>
    <n v="0"/>
    <n v="0"/>
    <n v="0"/>
    <n v="0"/>
    <n v="0"/>
    <x v="0"/>
    <x v="0"/>
    <x v="0"/>
  </r>
  <r>
    <x v="23"/>
    <x v="1"/>
    <x v="1"/>
    <x v="18"/>
    <n v="44"/>
    <n v="8"/>
    <n v="0"/>
    <n v="0"/>
    <n v="0"/>
    <n v="0"/>
    <n v="0"/>
    <n v="0"/>
    <n v="0"/>
    <x v="0"/>
    <x v="0"/>
    <x v="0"/>
  </r>
  <r>
    <x v="23"/>
    <x v="1"/>
    <x v="1"/>
    <x v="19"/>
    <n v="0"/>
    <n v="0"/>
    <n v="0"/>
    <n v="0"/>
    <n v="0"/>
    <n v="0"/>
    <n v="0"/>
    <n v="0"/>
    <n v="0"/>
    <x v="0"/>
    <x v="0"/>
    <x v="0"/>
  </r>
  <r>
    <x v="24"/>
    <x v="0"/>
    <x v="0"/>
    <x v="0"/>
    <n v="390"/>
    <n v="405"/>
    <n v="387"/>
    <n v="371"/>
    <n v="334"/>
    <n v="295"/>
    <n v="279"/>
    <n v="355"/>
    <n v="164"/>
    <x v="0"/>
    <x v="0"/>
    <x v="0"/>
  </r>
  <r>
    <x v="24"/>
    <x v="0"/>
    <x v="0"/>
    <x v="1"/>
    <n v="103"/>
    <n v="82"/>
    <n v="65"/>
    <n v="82"/>
    <n v="176"/>
    <n v="179"/>
    <n v="158"/>
    <n v="104"/>
    <n v="227"/>
    <x v="0"/>
    <x v="0"/>
    <x v="0"/>
  </r>
  <r>
    <x v="24"/>
    <x v="0"/>
    <x v="0"/>
    <x v="2"/>
    <n v="0"/>
    <n v="0"/>
    <n v="0"/>
    <n v="0"/>
    <n v="0"/>
    <n v="0"/>
    <n v="0"/>
    <n v="0"/>
    <n v="0"/>
    <x v="0"/>
    <x v="0"/>
    <x v="0"/>
  </r>
  <r>
    <x v="24"/>
    <x v="0"/>
    <x v="0"/>
    <x v="3"/>
    <n v="1"/>
    <n v="1"/>
    <n v="0"/>
    <n v="2"/>
    <n v="14"/>
    <n v="0"/>
    <n v="5"/>
    <n v="0"/>
    <n v="8"/>
    <x v="0"/>
    <x v="0"/>
    <x v="0"/>
  </r>
  <r>
    <x v="24"/>
    <x v="0"/>
    <x v="0"/>
    <x v="4"/>
    <n v="0"/>
    <n v="0"/>
    <n v="0"/>
    <n v="0"/>
    <n v="0"/>
    <n v="0"/>
    <n v="0"/>
    <n v="0"/>
    <n v="0"/>
    <x v="0"/>
    <x v="0"/>
    <x v="0"/>
  </r>
  <r>
    <x v="24"/>
    <x v="0"/>
    <x v="0"/>
    <x v="5"/>
    <n v="0"/>
    <n v="0"/>
    <n v="0"/>
    <n v="0"/>
    <n v="0"/>
    <n v="0"/>
    <n v="0"/>
    <n v="0"/>
    <n v="0"/>
    <x v="0"/>
    <x v="0"/>
    <x v="0"/>
  </r>
  <r>
    <x v="24"/>
    <x v="0"/>
    <x v="0"/>
    <x v="6"/>
    <n v="6"/>
    <n v="11"/>
    <n v="18"/>
    <n v="21"/>
    <n v="4"/>
    <n v="16"/>
    <n v="18"/>
    <n v="20"/>
    <n v="9"/>
    <x v="0"/>
    <x v="0"/>
    <x v="0"/>
  </r>
  <r>
    <x v="24"/>
    <x v="0"/>
    <x v="0"/>
    <x v="7"/>
    <n v="2"/>
    <n v="6"/>
    <n v="30"/>
    <n v="18"/>
    <n v="26"/>
    <n v="14"/>
    <n v="19"/>
    <n v="10"/>
    <n v="4"/>
    <x v="0"/>
    <x v="0"/>
    <x v="0"/>
  </r>
  <r>
    <x v="24"/>
    <x v="0"/>
    <x v="0"/>
    <x v="8"/>
    <n v="22"/>
    <n v="7"/>
    <n v="29"/>
    <n v="32"/>
    <n v="19"/>
    <n v="12"/>
    <n v="32"/>
    <n v="38"/>
    <n v="27"/>
    <x v="0"/>
    <x v="0"/>
    <x v="0"/>
  </r>
  <r>
    <x v="24"/>
    <x v="0"/>
    <x v="0"/>
    <x v="9"/>
    <n v="8"/>
    <n v="0"/>
    <n v="0"/>
    <n v="0"/>
    <n v="0"/>
    <n v="0"/>
    <n v="0"/>
    <n v="0"/>
    <n v="0"/>
    <x v="0"/>
    <x v="0"/>
    <x v="0"/>
  </r>
  <r>
    <x v="24"/>
    <x v="0"/>
    <x v="1"/>
    <x v="10"/>
    <n v="276"/>
    <n v="224"/>
    <n v="341"/>
    <n v="283"/>
    <n v="608"/>
    <n v="590"/>
    <n v="499"/>
    <n v="447"/>
    <n v="427"/>
    <x v="0"/>
    <x v="0"/>
    <x v="0"/>
  </r>
  <r>
    <x v="24"/>
    <x v="0"/>
    <x v="1"/>
    <x v="11"/>
    <n v="0"/>
    <n v="0"/>
    <n v="0"/>
    <n v="0"/>
    <n v="0"/>
    <n v="0"/>
    <n v="0"/>
    <n v="0"/>
    <n v="0"/>
    <x v="0"/>
    <x v="0"/>
    <x v="0"/>
  </r>
  <r>
    <x v="24"/>
    <x v="0"/>
    <x v="1"/>
    <x v="12"/>
    <n v="0"/>
    <n v="0"/>
    <n v="0"/>
    <n v="0"/>
    <n v="0"/>
    <n v="0"/>
    <n v="0"/>
    <n v="0"/>
    <n v="0"/>
    <x v="0"/>
    <x v="0"/>
    <x v="0"/>
  </r>
  <r>
    <x v="24"/>
    <x v="0"/>
    <x v="1"/>
    <x v="13"/>
    <n v="0"/>
    <n v="0"/>
    <n v="0"/>
    <n v="0"/>
    <n v="0"/>
    <n v="0"/>
    <n v="0"/>
    <n v="0"/>
    <n v="0"/>
    <x v="0"/>
    <x v="0"/>
    <x v="0"/>
  </r>
  <r>
    <x v="24"/>
    <x v="0"/>
    <x v="1"/>
    <x v="14"/>
    <n v="44"/>
    <n v="29"/>
    <n v="66"/>
    <n v="61"/>
    <n v="62"/>
    <n v="44"/>
    <n v="84"/>
    <n v="73"/>
    <n v="53"/>
    <x v="0"/>
    <x v="0"/>
    <x v="0"/>
  </r>
  <r>
    <x v="24"/>
    <x v="0"/>
    <x v="1"/>
    <x v="15"/>
    <n v="0"/>
    <n v="0"/>
    <n v="0"/>
    <n v="0"/>
    <n v="0"/>
    <n v="0"/>
    <n v="0"/>
    <n v="0"/>
    <n v="0"/>
    <x v="0"/>
    <x v="0"/>
    <x v="0"/>
  </r>
  <r>
    <x v="24"/>
    <x v="0"/>
    <x v="1"/>
    <x v="16"/>
    <n v="102"/>
    <n v="94"/>
    <n v="158"/>
    <n v="108"/>
    <n v="52"/>
    <n v="35"/>
    <n v="20"/>
    <n v="79"/>
    <n v="40"/>
    <x v="0"/>
    <x v="0"/>
    <x v="0"/>
  </r>
  <r>
    <x v="24"/>
    <x v="0"/>
    <x v="1"/>
    <x v="17"/>
    <n v="0"/>
    <n v="0"/>
    <n v="0"/>
    <n v="0"/>
    <n v="10"/>
    <n v="0"/>
    <n v="1"/>
    <n v="0"/>
    <n v="0"/>
    <x v="0"/>
    <x v="0"/>
    <x v="0"/>
  </r>
  <r>
    <x v="24"/>
    <x v="0"/>
    <x v="1"/>
    <x v="18"/>
    <n v="663"/>
    <n v="358"/>
    <n v="551"/>
    <n v="843"/>
    <n v="440"/>
    <n v="284"/>
    <n v="428"/>
    <n v="404"/>
    <n v="516"/>
    <x v="0"/>
    <x v="0"/>
    <x v="0"/>
  </r>
  <r>
    <x v="24"/>
    <x v="0"/>
    <x v="1"/>
    <x v="19"/>
    <n v="0"/>
    <n v="0"/>
    <n v="0"/>
    <n v="0"/>
    <n v="0"/>
    <n v="0"/>
    <n v="0"/>
    <n v="0"/>
    <n v="0"/>
    <x v="0"/>
    <x v="0"/>
    <x v="0"/>
  </r>
  <r>
    <x v="25"/>
    <x v="0"/>
    <x v="0"/>
    <x v="0"/>
    <n v="970"/>
    <n v="911"/>
    <n v="1067"/>
    <n v="591"/>
    <n v="422"/>
    <n v="476"/>
    <n v="301"/>
    <n v="156"/>
    <n v="146"/>
    <x v="0"/>
    <x v="0"/>
    <x v="0"/>
  </r>
  <r>
    <x v="25"/>
    <x v="0"/>
    <x v="0"/>
    <x v="1"/>
    <n v="127"/>
    <n v="102"/>
    <n v="177"/>
    <n v="156"/>
    <n v="128"/>
    <n v="101"/>
    <n v="161"/>
    <n v="375"/>
    <n v="252"/>
    <x v="0"/>
    <x v="0"/>
    <x v="0"/>
  </r>
  <r>
    <x v="25"/>
    <x v="0"/>
    <x v="0"/>
    <x v="2"/>
    <n v="0"/>
    <n v="0"/>
    <n v="0"/>
    <n v="0"/>
    <n v="0"/>
    <n v="0"/>
    <n v="0"/>
    <n v="0"/>
    <n v="0"/>
    <x v="0"/>
    <x v="0"/>
    <x v="0"/>
  </r>
  <r>
    <x v="25"/>
    <x v="0"/>
    <x v="0"/>
    <x v="3"/>
    <n v="1"/>
    <n v="0"/>
    <n v="3"/>
    <n v="0"/>
    <n v="12"/>
    <n v="2"/>
    <n v="7"/>
    <n v="2"/>
    <n v="8"/>
    <x v="0"/>
    <x v="0"/>
    <x v="0"/>
  </r>
  <r>
    <x v="25"/>
    <x v="0"/>
    <x v="0"/>
    <x v="4"/>
    <n v="0"/>
    <n v="0"/>
    <n v="0"/>
    <n v="0"/>
    <n v="1"/>
    <n v="0"/>
    <n v="0"/>
    <n v="0"/>
    <n v="0"/>
    <x v="0"/>
    <x v="0"/>
    <x v="0"/>
  </r>
  <r>
    <x v="25"/>
    <x v="0"/>
    <x v="0"/>
    <x v="5"/>
    <n v="0"/>
    <n v="0"/>
    <n v="0"/>
    <n v="0"/>
    <n v="0"/>
    <n v="0"/>
    <n v="0"/>
    <n v="0"/>
    <n v="0"/>
    <x v="0"/>
    <x v="0"/>
    <x v="0"/>
  </r>
  <r>
    <x v="25"/>
    <x v="0"/>
    <x v="0"/>
    <x v="6"/>
    <n v="17"/>
    <n v="11"/>
    <n v="19"/>
    <n v="19"/>
    <n v="13"/>
    <n v="13"/>
    <n v="19"/>
    <n v="13"/>
    <n v="7"/>
    <x v="0"/>
    <x v="0"/>
    <x v="0"/>
  </r>
  <r>
    <x v="25"/>
    <x v="0"/>
    <x v="0"/>
    <x v="7"/>
    <n v="11"/>
    <n v="16"/>
    <n v="42"/>
    <n v="19"/>
    <n v="16"/>
    <n v="10"/>
    <n v="16"/>
    <n v="53"/>
    <n v="42"/>
    <x v="0"/>
    <x v="0"/>
    <x v="0"/>
  </r>
  <r>
    <x v="25"/>
    <x v="0"/>
    <x v="0"/>
    <x v="8"/>
    <n v="31"/>
    <n v="21"/>
    <n v="70"/>
    <n v="46"/>
    <n v="68"/>
    <n v="42"/>
    <n v="51"/>
    <n v="84"/>
    <n v="56"/>
    <x v="0"/>
    <x v="0"/>
    <x v="0"/>
  </r>
  <r>
    <x v="25"/>
    <x v="0"/>
    <x v="0"/>
    <x v="9"/>
    <n v="125"/>
    <n v="0"/>
    <n v="0"/>
    <n v="0"/>
    <n v="0"/>
    <n v="0"/>
    <n v="0"/>
    <n v="0"/>
    <n v="0"/>
    <x v="0"/>
    <x v="0"/>
    <x v="0"/>
  </r>
  <r>
    <x v="25"/>
    <x v="0"/>
    <x v="1"/>
    <x v="10"/>
    <n v="469"/>
    <n v="517"/>
    <n v="474"/>
    <n v="400"/>
    <n v="427"/>
    <n v="451"/>
    <n v="436"/>
    <n v="414"/>
    <n v="424"/>
    <x v="0"/>
    <x v="0"/>
    <x v="0"/>
  </r>
  <r>
    <x v="25"/>
    <x v="0"/>
    <x v="1"/>
    <x v="11"/>
    <n v="0"/>
    <n v="0"/>
    <n v="0"/>
    <n v="0"/>
    <n v="0"/>
    <n v="0"/>
    <n v="0"/>
    <n v="0"/>
    <n v="0"/>
    <x v="0"/>
    <x v="0"/>
    <x v="0"/>
  </r>
  <r>
    <x v="25"/>
    <x v="0"/>
    <x v="1"/>
    <x v="12"/>
    <n v="0"/>
    <n v="0"/>
    <n v="0"/>
    <n v="0"/>
    <n v="0"/>
    <n v="0"/>
    <n v="0"/>
    <n v="0"/>
    <n v="0"/>
    <x v="0"/>
    <x v="0"/>
    <x v="0"/>
  </r>
  <r>
    <x v="25"/>
    <x v="0"/>
    <x v="1"/>
    <x v="13"/>
    <n v="0"/>
    <n v="0"/>
    <n v="0"/>
    <n v="0"/>
    <n v="0"/>
    <n v="0"/>
    <n v="0"/>
    <n v="0"/>
    <n v="0"/>
    <x v="0"/>
    <x v="0"/>
    <x v="0"/>
  </r>
  <r>
    <x v="25"/>
    <x v="0"/>
    <x v="1"/>
    <x v="14"/>
    <n v="9"/>
    <n v="10"/>
    <n v="16"/>
    <n v="9"/>
    <n v="14"/>
    <n v="3"/>
    <n v="9"/>
    <n v="11"/>
    <n v="12"/>
    <x v="0"/>
    <x v="0"/>
    <x v="0"/>
  </r>
  <r>
    <x v="25"/>
    <x v="0"/>
    <x v="1"/>
    <x v="15"/>
    <n v="0"/>
    <n v="0"/>
    <n v="0"/>
    <n v="0"/>
    <n v="0"/>
    <n v="0"/>
    <n v="0"/>
    <n v="0"/>
    <n v="0"/>
    <x v="0"/>
    <x v="0"/>
    <x v="0"/>
  </r>
  <r>
    <x v="25"/>
    <x v="0"/>
    <x v="1"/>
    <x v="16"/>
    <n v="9"/>
    <n v="17"/>
    <n v="15"/>
    <n v="10"/>
    <n v="8"/>
    <n v="10"/>
    <n v="9"/>
    <n v="24"/>
    <n v="10"/>
    <x v="0"/>
    <x v="0"/>
    <x v="0"/>
  </r>
  <r>
    <x v="25"/>
    <x v="0"/>
    <x v="1"/>
    <x v="17"/>
    <n v="0"/>
    <n v="0"/>
    <n v="0"/>
    <n v="0"/>
    <n v="0"/>
    <n v="0"/>
    <n v="0"/>
    <n v="0"/>
    <n v="0"/>
    <x v="0"/>
    <x v="0"/>
    <x v="0"/>
  </r>
  <r>
    <x v="25"/>
    <x v="0"/>
    <x v="1"/>
    <x v="18"/>
    <n v="207"/>
    <n v="151"/>
    <n v="200"/>
    <n v="449"/>
    <n v="291"/>
    <n v="185"/>
    <n v="217"/>
    <n v="285"/>
    <n v="213"/>
    <x v="0"/>
    <x v="0"/>
    <x v="0"/>
  </r>
  <r>
    <x v="25"/>
    <x v="0"/>
    <x v="1"/>
    <x v="19"/>
    <n v="0"/>
    <n v="0"/>
    <n v="0"/>
    <n v="0"/>
    <n v="0"/>
    <n v="0"/>
    <n v="0"/>
    <n v="0"/>
    <n v="0"/>
    <x v="0"/>
    <x v="0"/>
    <x v="0"/>
  </r>
  <r>
    <x v="26"/>
    <x v="1"/>
    <x v="0"/>
    <x v="0"/>
    <n v="8"/>
    <n v="12"/>
    <n v="12"/>
    <n v="1"/>
    <n v="0"/>
    <n v="0"/>
    <n v="4"/>
    <n v="1"/>
    <n v="10"/>
    <x v="0"/>
    <x v="0"/>
    <x v="0"/>
  </r>
  <r>
    <x v="26"/>
    <x v="1"/>
    <x v="0"/>
    <x v="1"/>
    <n v="2"/>
    <n v="10"/>
    <n v="4"/>
    <n v="8"/>
    <n v="5"/>
    <n v="0"/>
    <n v="6"/>
    <n v="3"/>
    <n v="2"/>
    <x v="0"/>
    <x v="0"/>
    <x v="0"/>
  </r>
  <r>
    <x v="26"/>
    <x v="1"/>
    <x v="0"/>
    <x v="2"/>
    <n v="0"/>
    <n v="0"/>
    <n v="0"/>
    <n v="0"/>
    <n v="0"/>
    <n v="0"/>
    <n v="0"/>
    <n v="0"/>
    <n v="0"/>
    <x v="0"/>
    <x v="0"/>
    <x v="0"/>
  </r>
  <r>
    <x v="26"/>
    <x v="1"/>
    <x v="0"/>
    <x v="3"/>
    <n v="0"/>
    <n v="0"/>
    <n v="0"/>
    <n v="0"/>
    <n v="0"/>
    <n v="0"/>
    <n v="0"/>
    <n v="0"/>
    <n v="2"/>
    <x v="0"/>
    <x v="0"/>
    <x v="0"/>
  </r>
  <r>
    <x v="26"/>
    <x v="1"/>
    <x v="0"/>
    <x v="4"/>
    <n v="0"/>
    <n v="0"/>
    <n v="0"/>
    <n v="0"/>
    <n v="0"/>
    <n v="0"/>
    <n v="0"/>
    <n v="0"/>
    <n v="0"/>
    <x v="0"/>
    <x v="0"/>
    <x v="0"/>
  </r>
  <r>
    <x v="26"/>
    <x v="1"/>
    <x v="0"/>
    <x v="5"/>
    <n v="0"/>
    <n v="0"/>
    <n v="0"/>
    <n v="0"/>
    <n v="0"/>
    <n v="0"/>
    <n v="0"/>
    <n v="0"/>
    <n v="0"/>
    <x v="0"/>
    <x v="0"/>
    <x v="0"/>
  </r>
  <r>
    <x v="26"/>
    <x v="1"/>
    <x v="0"/>
    <x v="6"/>
    <n v="1"/>
    <n v="0"/>
    <n v="2"/>
    <n v="0"/>
    <n v="1"/>
    <n v="0"/>
    <n v="0"/>
    <n v="0"/>
    <n v="0"/>
    <x v="0"/>
    <x v="0"/>
    <x v="0"/>
  </r>
  <r>
    <x v="26"/>
    <x v="1"/>
    <x v="0"/>
    <x v="7"/>
    <n v="2"/>
    <n v="0"/>
    <n v="0"/>
    <n v="2"/>
    <n v="1"/>
    <n v="0"/>
    <n v="0"/>
    <n v="0"/>
    <n v="0"/>
    <x v="0"/>
    <x v="0"/>
    <x v="0"/>
  </r>
  <r>
    <x v="26"/>
    <x v="1"/>
    <x v="0"/>
    <x v="8"/>
    <n v="2"/>
    <n v="1"/>
    <n v="2"/>
    <n v="0"/>
    <n v="5"/>
    <n v="1"/>
    <n v="1"/>
    <n v="0"/>
    <n v="1"/>
    <x v="0"/>
    <x v="0"/>
    <x v="0"/>
  </r>
  <r>
    <x v="26"/>
    <x v="1"/>
    <x v="0"/>
    <x v="9"/>
    <n v="1"/>
    <n v="0"/>
    <n v="0"/>
    <n v="0"/>
    <n v="0"/>
    <n v="0"/>
    <n v="0"/>
    <n v="0"/>
    <n v="0"/>
    <x v="0"/>
    <x v="0"/>
    <x v="0"/>
  </r>
  <r>
    <x v="26"/>
    <x v="1"/>
    <x v="1"/>
    <x v="10"/>
    <n v="27"/>
    <n v="29"/>
    <n v="27"/>
    <n v="10"/>
    <n v="20"/>
    <n v="20"/>
    <n v="27"/>
    <n v="14"/>
    <n v="17"/>
    <x v="0"/>
    <x v="0"/>
    <x v="0"/>
  </r>
  <r>
    <x v="26"/>
    <x v="1"/>
    <x v="1"/>
    <x v="11"/>
    <n v="0"/>
    <n v="0"/>
    <n v="0"/>
    <n v="0"/>
    <n v="0"/>
    <n v="0"/>
    <n v="0"/>
    <n v="0"/>
    <n v="0"/>
    <x v="0"/>
    <x v="0"/>
    <x v="0"/>
  </r>
  <r>
    <x v="26"/>
    <x v="1"/>
    <x v="1"/>
    <x v="12"/>
    <n v="0"/>
    <n v="0"/>
    <n v="0"/>
    <n v="0"/>
    <n v="0"/>
    <n v="0"/>
    <n v="0"/>
    <n v="0"/>
    <n v="0"/>
    <x v="0"/>
    <x v="0"/>
    <x v="0"/>
  </r>
  <r>
    <x v="26"/>
    <x v="1"/>
    <x v="1"/>
    <x v="13"/>
    <n v="0"/>
    <n v="0"/>
    <n v="0"/>
    <n v="0"/>
    <n v="0"/>
    <n v="0"/>
    <n v="0"/>
    <n v="0"/>
    <n v="0"/>
    <x v="0"/>
    <x v="0"/>
    <x v="0"/>
  </r>
  <r>
    <x v="26"/>
    <x v="1"/>
    <x v="1"/>
    <x v="14"/>
    <n v="0"/>
    <n v="0"/>
    <n v="0"/>
    <n v="0"/>
    <n v="0"/>
    <n v="0"/>
    <n v="0"/>
    <n v="1"/>
    <n v="0"/>
    <x v="0"/>
    <x v="0"/>
    <x v="0"/>
  </r>
  <r>
    <x v="26"/>
    <x v="1"/>
    <x v="1"/>
    <x v="15"/>
    <n v="0"/>
    <n v="0"/>
    <n v="0"/>
    <n v="0"/>
    <n v="0"/>
    <n v="0"/>
    <n v="0"/>
    <n v="0"/>
    <n v="0"/>
    <x v="0"/>
    <x v="0"/>
    <x v="0"/>
  </r>
  <r>
    <x v="26"/>
    <x v="1"/>
    <x v="1"/>
    <x v="16"/>
    <n v="0"/>
    <n v="0"/>
    <n v="0"/>
    <n v="2"/>
    <n v="2"/>
    <n v="0"/>
    <n v="0"/>
    <n v="0"/>
    <n v="0"/>
    <x v="0"/>
    <x v="0"/>
    <x v="0"/>
  </r>
  <r>
    <x v="26"/>
    <x v="1"/>
    <x v="1"/>
    <x v="17"/>
    <n v="0"/>
    <n v="0"/>
    <n v="0"/>
    <n v="0"/>
    <n v="0"/>
    <n v="0"/>
    <n v="0"/>
    <n v="0"/>
    <n v="0"/>
    <x v="0"/>
    <x v="0"/>
    <x v="0"/>
  </r>
  <r>
    <x v="26"/>
    <x v="1"/>
    <x v="1"/>
    <x v="18"/>
    <n v="18"/>
    <n v="1"/>
    <n v="1"/>
    <n v="15"/>
    <n v="7"/>
    <n v="8"/>
    <n v="2"/>
    <n v="8"/>
    <n v="9"/>
    <x v="0"/>
    <x v="0"/>
    <x v="0"/>
  </r>
  <r>
    <x v="26"/>
    <x v="1"/>
    <x v="1"/>
    <x v="19"/>
    <n v="0"/>
    <n v="0"/>
    <n v="0"/>
    <n v="0"/>
    <n v="0"/>
    <n v="0"/>
    <n v="0"/>
    <n v="0"/>
    <n v="0"/>
    <x v="0"/>
    <x v="0"/>
    <x v="0"/>
  </r>
  <r>
    <x v="27"/>
    <x v="1"/>
    <x v="0"/>
    <x v="0"/>
    <n v="2"/>
    <n v="2"/>
    <n v="4"/>
    <n v="0"/>
    <n v="1"/>
    <n v="0"/>
    <n v="1"/>
    <n v="1"/>
    <n v="2"/>
    <x v="0"/>
    <x v="0"/>
    <x v="0"/>
  </r>
  <r>
    <x v="27"/>
    <x v="1"/>
    <x v="0"/>
    <x v="1"/>
    <n v="1"/>
    <n v="0"/>
    <n v="2"/>
    <n v="1"/>
    <n v="4"/>
    <n v="0"/>
    <n v="1"/>
    <n v="0"/>
    <n v="1"/>
    <x v="0"/>
    <x v="0"/>
    <x v="0"/>
  </r>
  <r>
    <x v="27"/>
    <x v="1"/>
    <x v="0"/>
    <x v="2"/>
    <n v="0"/>
    <n v="0"/>
    <n v="0"/>
    <n v="0"/>
    <n v="0"/>
    <n v="0"/>
    <n v="0"/>
    <n v="0"/>
    <n v="0"/>
    <x v="0"/>
    <x v="0"/>
    <x v="0"/>
  </r>
  <r>
    <x v="27"/>
    <x v="1"/>
    <x v="0"/>
    <x v="3"/>
    <n v="0"/>
    <n v="0"/>
    <n v="0"/>
    <n v="0"/>
    <n v="0"/>
    <n v="0"/>
    <n v="0"/>
    <n v="0"/>
    <n v="0"/>
    <x v="0"/>
    <x v="0"/>
    <x v="0"/>
  </r>
  <r>
    <x v="27"/>
    <x v="1"/>
    <x v="0"/>
    <x v="4"/>
    <n v="0"/>
    <n v="0"/>
    <n v="0"/>
    <n v="0"/>
    <n v="0"/>
    <n v="0"/>
    <n v="0"/>
    <n v="0"/>
    <n v="0"/>
    <x v="0"/>
    <x v="0"/>
    <x v="0"/>
  </r>
  <r>
    <x v="27"/>
    <x v="1"/>
    <x v="0"/>
    <x v="5"/>
    <n v="0"/>
    <n v="0"/>
    <n v="0"/>
    <n v="0"/>
    <n v="0"/>
    <n v="0"/>
    <n v="0"/>
    <n v="0"/>
    <n v="0"/>
    <x v="0"/>
    <x v="0"/>
    <x v="0"/>
  </r>
  <r>
    <x v="27"/>
    <x v="1"/>
    <x v="0"/>
    <x v="6"/>
    <n v="0"/>
    <n v="0"/>
    <n v="0"/>
    <n v="0"/>
    <n v="0"/>
    <n v="0"/>
    <n v="0"/>
    <n v="0"/>
    <n v="0"/>
    <x v="0"/>
    <x v="0"/>
    <x v="0"/>
  </r>
  <r>
    <x v="27"/>
    <x v="1"/>
    <x v="0"/>
    <x v="7"/>
    <n v="0"/>
    <n v="1"/>
    <n v="0"/>
    <n v="0"/>
    <n v="0"/>
    <n v="1"/>
    <n v="0"/>
    <n v="0"/>
    <n v="0"/>
    <x v="0"/>
    <x v="0"/>
    <x v="0"/>
  </r>
  <r>
    <x v="27"/>
    <x v="1"/>
    <x v="0"/>
    <x v="8"/>
    <n v="0"/>
    <n v="0"/>
    <n v="0"/>
    <n v="2"/>
    <n v="2"/>
    <n v="1"/>
    <n v="0"/>
    <n v="0"/>
    <n v="0"/>
    <x v="0"/>
    <x v="0"/>
    <x v="0"/>
  </r>
  <r>
    <x v="27"/>
    <x v="1"/>
    <x v="0"/>
    <x v="9"/>
    <n v="0"/>
    <n v="0"/>
    <n v="0"/>
    <n v="0"/>
    <n v="0"/>
    <n v="0"/>
    <n v="0"/>
    <n v="0"/>
    <n v="0"/>
    <x v="0"/>
    <x v="0"/>
    <x v="0"/>
  </r>
  <r>
    <x v="27"/>
    <x v="1"/>
    <x v="1"/>
    <x v="10"/>
    <n v="5"/>
    <n v="2"/>
    <n v="7"/>
    <n v="9"/>
    <n v="5"/>
    <n v="11"/>
    <n v="3"/>
    <n v="2"/>
    <n v="9"/>
    <x v="0"/>
    <x v="0"/>
    <x v="0"/>
  </r>
  <r>
    <x v="27"/>
    <x v="1"/>
    <x v="1"/>
    <x v="11"/>
    <n v="0"/>
    <n v="0"/>
    <n v="0"/>
    <n v="0"/>
    <n v="0"/>
    <n v="0"/>
    <n v="0"/>
    <n v="0"/>
    <n v="0"/>
    <x v="0"/>
    <x v="0"/>
    <x v="0"/>
  </r>
  <r>
    <x v="27"/>
    <x v="1"/>
    <x v="1"/>
    <x v="12"/>
    <n v="0"/>
    <n v="0"/>
    <n v="0"/>
    <n v="0"/>
    <n v="0"/>
    <n v="0"/>
    <n v="0"/>
    <n v="0"/>
    <n v="0"/>
    <x v="0"/>
    <x v="0"/>
    <x v="0"/>
  </r>
  <r>
    <x v="27"/>
    <x v="1"/>
    <x v="1"/>
    <x v="13"/>
    <n v="0"/>
    <n v="0"/>
    <n v="0"/>
    <n v="0"/>
    <n v="0"/>
    <n v="0"/>
    <n v="0"/>
    <n v="0"/>
    <n v="0"/>
    <x v="0"/>
    <x v="0"/>
    <x v="0"/>
  </r>
  <r>
    <x v="27"/>
    <x v="1"/>
    <x v="1"/>
    <x v="14"/>
    <n v="0"/>
    <n v="0"/>
    <n v="0"/>
    <n v="0"/>
    <n v="0"/>
    <n v="0"/>
    <n v="0"/>
    <n v="0"/>
    <n v="0"/>
    <x v="0"/>
    <x v="0"/>
    <x v="0"/>
  </r>
  <r>
    <x v="27"/>
    <x v="1"/>
    <x v="1"/>
    <x v="15"/>
    <n v="0"/>
    <n v="0"/>
    <n v="0"/>
    <n v="0"/>
    <n v="0"/>
    <n v="0"/>
    <n v="0"/>
    <n v="0"/>
    <n v="0"/>
    <x v="0"/>
    <x v="0"/>
    <x v="0"/>
  </r>
  <r>
    <x v="27"/>
    <x v="1"/>
    <x v="1"/>
    <x v="16"/>
    <n v="0"/>
    <n v="0"/>
    <n v="0"/>
    <n v="0"/>
    <n v="0"/>
    <n v="0"/>
    <n v="0"/>
    <n v="0"/>
    <n v="0"/>
    <x v="0"/>
    <x v="0"/>
    <x v="0"/>
  </r>
  <r>
    <x v="27"/>
    <x v="1"/>
    <x v="1"/>
    <x v="17"/>
    <n v="0"/>
    <n v="0"/>
    <n v="0"/>
    <n v="0"/>
    <n v="0"/>
    <n v="0"/>
    <n v="0"/>
    <n v="0"/>
    <n v="0"/>
    <x v="0"/>
    <x v="0"/>
    <x v="0"/>
  </r>
  <r>
    <x v="27"/>
    <x v="1"/>
    <x v="1"/>
    <x v="18"/>
    <n v="2"/>
    <n v="0"/>
    <n v="0"/>
    <n v="0"/>
    <n v="3"/>
    <n v="0"/>
    <n v="1"/>
    <n v="4"/>
    <n v="0"/>
    <x v="0"/>
    <x v="0"/>
    <x v="0"/>
  </r>
  <r>
    <x v="27"/>
    <x v="1"/>
    <x v="1"/>
    <x v="19"/>
    <n v="0"/>
    <n v="0"/>
    <n v="0"/>
    <n v="0"/>
    <n v="0"/>
    <n v="0"/>
    <n v="0"/>
    <n v="0"/>
    <n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E02971E-54B0-4833-8E04-7BF978A4A122}" name="TablaDinámica13" cacheId="47" applyNumberFormats="0" applyBorderFormats="0" applyFontFormats="0" applyPatternFormats="0" applyAlignmentFormats="0" applyWidthHeightFormats="1" dataCaption="Valores" updatedVersion="8"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9">
        <item x="2"/>
        <item x="25"/>
        <item x="0"/>
        <item x="1"/>
        <item x="3"/>
        <item x="4"/>
        <item x="5"/>
        <item x="6"/>
        <item x="7"/>
        <item x="8"/>
        <item x="9"/>
        <item x="10"/>
        <item x="11"/>
        <item x="12"/>
        <item x="13"/>
        <item x="14"/>
        <item x="15"/>
        <item x="16"/>
        <item x="17"/>
        <item x="18"/>
        <item x="19"/>
        <item x="20"/>
        <item x="21"/>
        <item x="22"/>
        <item x="23"/>
        <item x="24"/>
        <item x="26"/>
        <item x="27"/>
        <item t="default"/>
      </items>
    </pivotField>
    <pivotField axis="axisPage" showAll="0">
      <items count="7">
        <item x="5"/>
        <item x="0"/>
        <item x="1"/>
        <item x="2"/>
        <item x="3"/>
        <item x="4"/>
        <item t="default"/>
      </items>
    </pivotField>
    <pivotField axis="axisRow" showAll="0" sortType="ascending">
      <items count="3">
        <item x="0"/>
        <item x="1"/>
        <item t="default"/>
      </items>
    </pivotField>
    <pivotField axis="axisRow" showAll="0" sortType="ascending">
      <items count="21">
        <item x="11"/>
        <item x="2"/>
        <item x="12"/>
        <item x="19"/>
        <item x="13"/>
        <item x="3"/>
        <item x="4"/>
        <item x="14"/>
        <item x="15"/>
        <item x="5"/>
        <item x="16"/>
        <item x="1"/>
        <item x="10"/>
        <item x="0"/>
        <item x="17"/>
        <item x="6"/>
        <item x="18"/>
        <item x="9"/>
        <item x="7"/>
        <item x="8"/>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2">
    <format dxfId="83">
      <pivotArea field="2" type="button" dataOnly="0" labelOnly="1" outline="0" axis="axisRow" fieldPosition="0"/>
    </format>
    <format dxfId="82">
      <pivotArea dataOnly="0" labelOnly="1" outline="0" fieldPosition="0">
        <references count="1">
          <reference field="4294967294" count="12">
            <x v="0"/>
            <x v="1"/>
            <x v="2"/>
            <x v="3"/>
            <x v="4"/>
            <x v="5"/>
            <x v="6"/>
            <x v="7"/>
            <x v="8"/>
            <x v="9"/>
            <x v="10"/>
            <x v="11"/>
          </reference>
        </references>
      </pivotArea>
    </format>
    <format dxfId="81">
      <pivotArea field="2" type="button" dataOnly="0" labelOnly="1" outline="0" axis="axisRow" fieldPosition="0"/>
    </format>
    <format dxfId="80">
      <pivotArea dataOnly="0" labelOnly="1" outline="0" fieldPosition="0">
        <references count="1">
          <reference field="4294967294" count="12">
            <x v="0"/>
            <x v="1"/>
            <x v="2"/>
            <x v="3"/>
            <x v="4"/>
            <x v="5"/>
            <x v="6"/>
            <x v="7"/>
            <x v="8"/>
            <x v="9"/>
            <x v="10"/>
            <x v="11"/>
          </reference>
        </references>
      </pivotArea>
    </format>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outline="0" collapsedLevelsAreSubtotals="1" fieldPosition="0"/>
    </format>
    <format dxfId="76">
      <pivotArea outline="0" collapsedLevelsAreSubtotals="1" fieldPosition="0"/>
    </format>
    <format dxfId="75">
      <pivotArea outline="0" collapsedLevelsAreSubtotals="1" fieldPosition="0"/>
    </format>
    <format dxfId="74">
      <pivotArea outline="0" collapsedLevelsAreSubtotals="1" fieldPosition="0"/>
    </format>
    <format dxfId="73">
      <pivotArea outline="0" collapsedLevelsAreSubtotals="1" fieldPosition="0"/>
    </format>
    <format dxfId="72">
      <pivotArea outline="0" collapsedLevelsAreSubtotals="1" fieldPosition="0"/>
    </format>
    <format dxfId="71">
      <pivotArea type="all" dataOnly="0" outline="0" fieldPosition="0"/>
    </format>
    <format dxfId="70">
      <pivotArea outline="0" collapsedLevelsAreSubtotals="1" fieldPosition="0"/>
    </format>
    <format dxfId="69">
      <pivotArea field="2" type="button" dataOnly="0" labelOnly="1" outline="0" axis="axisRow" fieldPosition="0"/>
    </format>
    <format dxfId="68">
      <pivotArea dataOnly="0" labelOnly="1" fieldPosition="0">
        <references count="1">
          <reference field="2" count="0"/>
        </references>
      </pivotArea>
    </format>
    <format dxfId="67">
      <pivotArea dataOnly="0" labelOnly="1" grandRow="1" outline="0" fieldPosition="0"/>
    </format>
    <format dxfId="66">
      <pivotArea dataOnly="0" labelOnly="1" fieldPosition="0">
        <references count="2">
          <reference field="2" count="1" selected="0">
            <x v="0"/>
          </reference>
          <reference field="3" count="9">
            <x v="1"/>
            <x v="5"/>
            <x v="6"/>
            <x v="9"/>
            <x v="11"/>
            <x v="13"/>
            <x v="15"/>
            <x v="18"/>
            <x v="19"/>
          </reference>
        </references>
      </pivotArea>
    </format>
    <format dxfId="65">
      <pivotArea dataOnly="0" labelOnly="1" fieldPosition="0">
        <references count="2">
          <reference field="2" count="1" selected="0">
            <x v="1"/>
          </reference>
          <reference field="3" count="8">
            <x v="0"/>
            <x v="2"/>
            <x v="4"/>
            <x v="7"/>
            <x v="8"/>
            <x v="10"/>
            <x v="12"/>
            <x v="14"/>
          </reference>
        </references>
      </pivotArea>
    </format>
    <format dxfId="64">
      <pivotArea dataOnly="0" labelOnly="1" outline="0" fieldPosition="0">
        <references count="1">
          <reference field="4294967294" count="12">
            <x v="0"/>
            <x v="1"/>
            <x v="2"/>
            <x v="3"/>
            <x v="4"/>
            <x v="5"/>
            <x v="6"/>
            <x v="7"/>
            <x v="8"/>
            <x v="9"/>
            <x v="10"/>
            <x v="11"/>
          </reference>
        </references>
      </pivotArea>
    </format>
    <format dxfId="63">
      <pivotArea type="all" dataOnly="0" outline="0" fieldPosition="0"/>
    </format>
    <format dxfId="62">
      <pivotArea outline="0" collapsedLevelsAreSubtotals="1" fieldPosition="0"/>
    </format>
    <format dxfId="61">
      <pivotArea field="2" type="button" dataOnly="0" labelOnly="1" outline="0" axis="axisRow" fieldPosition="0"/>
    </format>
    <format dxfId="60">
      <pivotArea dataOnly="0" labelOnly="1" fieldPosition="0">
        <references count="1">
          <reference field="2" count="0"/>
        </references>
      </pivotArea>
    </format>
    <format dxfId="59">
      <pivotArea dataOnly="0" labelOnly="1" grandRow="1" outline="0" fieldPosition="0"/>
    </format>
    <format dxfId="58">
      <pivotArea dataOnly="0" labelOnly="1" fieldPosition="0">
        <references count="2">
          <reference field="2" count="1" selected="0">
            <x v="0"/>
          </reference>
          <reference field="3" count="9">
            <x v="1"/>
            <x v="5"/>
            <x v="6"/>
            <x v="9"/>
            <x v="11"/>
            <x v="13"/>
            <x v="15"/>
            <x v="18"/>
            <x v="19"/>
          </reference>
        </references>
      </pivotArea>
    </format>
    <format dxfId="57">
      <pivotArea dataOnly="0" labelOnly="1" fieldPosition="0">
        <references count="2">
          <reference field="2" count="1" selected="0">
            <x v="1"/>
          </reference>
          <reference field="3" count="8">
            <x v="0"/>
            <x v="2"/>
            <x v="4"/>
            <x v="7"/>
            <x v="8"/>
            <x v="10"/>
            <x v="12"/>
            <x v="14"/>
          </reference>
        </references>
      </pivotArea>
    </format>
    <format dxfId="56">
      <pivotArea dataOnly="0" labelOnly="1" outline="0" fieldPosition="0">
        <references count="1">
          <reference field="4294967294" count="12">
            <x v="0"/>
            <x v="1"/>
            <x v="2"/>
            <x v="3"/>
            <x v="4"/>
            <x v="5"/>
            <x v="6"/>
            <x v="7"/>
            <x v="8"/>
            <x v="9"/>
            <x v="10"/>
            <x v="11"/>
          </reference>
        </references>
      </pivotArea>
    </format>
    <format dxfId="55">
      <pivotArea collapsedLevelsAreSubtotals="1" fieldPosition="0">
        <references count="1">
          <reference field="2" count="1">
            <x v="0"/>
          </reference>
        </references>
      </pivotArea>
    </format>
    <format dxfId="54">
      <pivotArea collapsedLevelsAreSubtotals="1" fieldPosition="0">
        <references count="2">
          <reference field="2" count="1" selected="0">
            <x v="0"/>
          </reference>
          <reference field="3" count="9">
            <x v="1"/>
            <x v="5"/>
            <x v="6"/>
            <x v="9"/>
            <x v="11"/>
            <x v="13"/>
            <x v="15"/>
            <x v="18"/>
            <x v="19"/>
          </reference>
        </references>
      </pivotArea>
    </format>
    <format dxfId="53">
      <pivotArea dataOnly="0" labelOnly="1" fieldPosition="0">
        <references count="1">
          <reference field="2" count="1">
            <x v="0"/>
          </reference>
        </references>
      </pivotArea>
    </format>
    <format dxfId="52">
      <pivotArea dataOnly="0" labelOnly="1" fieldPosition="0">
        <references count="2">
          <reference field="2" count="1" selected="0">
            <x v="0"/>
          </reference>
          <reference field="3" count="9">
            <x v="1"/>
            <x v="5"/>
            <x v="6"/>
            <x v="9"/>
            <x v="11"/>
            <x v="13"/>
            <x v="15"/>
            <x v="18"/>
            <x v="19"/>
          </reference>
        </references>
      </pivotArea>
    </format>
    <format dxfId="51">
      <pivotArea collapsedLevelsAreSubtotals="1" fieldPosition="0">
        <references count="1">
          <reference field="2" count="1">
            <x v="1"/>
          </reference>
        </references>
      </pivotArea>
    </format>
    <format dxfId="50">
      <pivotArea collapsedLevelsAreSubtotals="1" fieldPosition="0">
        <references count="2">
          <reference field="2" count="1" selected="0">
            <x v="1"/>
          </reference>
          <reference field="3" count="8">
            <x v="0"/>
            <x v="2"/>
            <x v="4"/>
            <x v="7"/>
            <x v="8"/>
            <x v="10"/>
            <x v="12"/>
            <x v="14"/>
          </reference>
        </references>
      </pivotArea>
    </format>
    <format dxfId="49">
      <pivotArea dataOnly="0" labelOnly="1" fieldPosition="0">
        <references count="1">
          <reference field="2" count="1">
            <x v="1"/>
          </reference>
        </references>
      </pivotArea>
    </format>
    <format dxfId="48">
      <pivotArea dataOnly="0" labelOnly="1" fieldPosition="0">
        <references count="2">
          <reference field="2" count="1" selected="0">
            <x v="1"/>
          </reference>
          <reference field="3" count="8">
            <x v="0"/>
            <x v="2"/>
            <x v="4"/>
            <x v="7"/>
            <x v="8"/>
            <x v="10"/>
            <x v="12"/>
            <x v="14"/>
          </reference>
        </references>
      </pivotArea>
    </format>
    <format dxfId="47">
      <pivotArea collapsedLevelsAreSubtotals="1" fieldPosition="0">
        <references count="2">
          <reference field="2" count="1" selected="0">
            <x v="0"/>
          </reference>
          <reference field="3" count="1">
            <x v="17"/>
          </reference>
        </references>
      </pivotArea>
    </format>
    <format dxfId="46">
      <pivotArea dataOnly="0" labelOnly="1" fieldPosition="0">
        <references count="2">
          <reference field="2" count="1" selected="0">
            <x v="0"/>
          </reference>
          <reference field="3" count="1">
            <x v="17"/>
          </reference>
        </references>
      </pivotArea>
    </format>
    <format dxfId="45">
      <pivotArea collapsedLevelsAreSubtotals="1" fieldPosition="0">
        <references count="2">
          <reference field="2" count="1" selected="0">
            <x v="1"/>
          </reference>
          <reference field="3" count="1">
            <x v="16"/>
          </reference>
        </references>
      </pivotArea>
    </format>
    <format dxfId="44">
      <pivotArea dataOnly="0" labelOnly="1" fieldPosition="0">
        <references count="2">
          <reference field="2" count="1" selected="0">
            <x v="1"/>
          </reference>
          <reference field="3" count="1">
            <x v="16"/>
          </reference>
        </references>
      </pivotArea>
    </format>
    <format dxfId="43">
      <pivotArea collapsedLevelsAreSubtotals="1" fieldPosition="0">
        <references count="2">
          <reference field="2" count="1" selected="0">
            <x v="1"/>
          </reference>
          <reference field="3" count="6">
            <x v="3"/>
            <x v="4"/>
            <x v="7"/>
            <x v="8"/>
            <x v="10"/>
            <x v="12"/>
          </reference>
        </references>
      </pivotArea>
    </format>
    <format dxfId="42">
      <pivotArea dataOnly="0" labelOnly="1" fieldPosition="0">
        <references count="2">
          <reference field="2" count="1" selected="0">
            <x v="1"/>
          </reference>
          <reference field="3" count="6">
            <x v="3"/>
            <x v="4"/>
            <x v="7"/>
            <x v="8"/>
            <x v="10"/>
            <x v="1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GMX">
      <a:dk1>
        <a:sysClr val="windowText" lastClr="000000"/>
      </a:dk1>
      <a:lt1>
        <a:sysClr val="window" lastClr="FFFFFF"/>
      </a:lt1>
      <a:dk2>
        <a:srgbClr val="621132"/>
      </a:dk2>
      <a:lt2>
        <a:srgbClr val="FFFFFF"/>
      </a:lt2>
      <a:accent1>
        <a:srgbClr val="D4C19C"/>
      </a:accent1>
      <a:accent2>
        <a:srgbClr val="9D2449"/>
      </a:accent2>
      <a:accent3>
        <a:srgbClr val="285C4D"/>
      </a:accent3>
      <a:accent4>
        <a:srgbClr val="B38E5D"/>
      </a:accent4>
      <a:accent5>
        <a:srgbClr val="621132"/>
      </a:accent5>
      <a:accent6>
        <a:srgbClr val="13322B"/>
      </a:accent6>
      <a:hlink>
        <a:srgbClr val="13322B"/>
      </a:hlink>
      <a:folHlink>
        <a:srgbClr val="B38E5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16.140625" bestFit="1" customWidth="1"/>
  </cols>
  <sheetData>
    <row r="1" spans="1:18" ht="15.75" x14ac:dyDescent="0.25">
      <c r="A1" s="55" t="s">
        <v>0</v>
      </c>
      <c r="B1" s="55"/>
      <c r="C1" s="55"/>
      <c r="D1" s="2"/>
      <c r="E1" s="2"/>
      <c r="G1" s="2"/>
      <c r="H1" s="2"/>
      <c r="I1" s="2"/>
      <c r="J1" s="2"/>
      <c r="K1" s="2"/>
      <c r="L1" s="2"/>
      <c r="M1" s="2"/>
      <c r="N1" s="2"/>
      <c r="O1" s="13"/>
      <c r="Q1" s="13">
        <v>2023</v>
      </c>
    </row>
    <row r="2" spans="1:18" x14ac:dyDescent="0.2">
      <c r="A2" s="3" t="s">
        <v>98</v>
      </c>
      <c r="B2" s="2"/>
      <c r="C2" s="2"/>
      <c r="M2" s="2"/>
      <c r="N2" s="2"/>
      <c r="O2" s="2"/>
    </row>
    <row r="3" spans="1:18" ht="15" x14ac:dyDescent="0.25">
      <c r="A3" s="56" t="s">
        <v>189</v>
      </c>
      <c r="B3" s="56"/>
      <c r="C3" s="56"/>
      <c r="M3" s="3"/>
      <c r="N3" s="3"/>
      <c r="O3" s="3"/>
    </row>
    <row r="4" spans="1:18" x14ac:dyDescent="0.2">
      <c r="A4" s="3"/>
      <c r="B4" s="3"/>
      <c r="C4" s="3"/>
      <c r="M4" s="3"/>
      <c r="N4" s="3"/>
      <c r="O4" s="3"/>
    </row>
    <row r="5" spans="1:18" ht="15" x14ac:dyDescent="0.25">
      <c r="A5" s="56" t="s">
        <v>85</v>
      </c>
      <c r="B5" s="56"/>
      <c r="C5" s="56"/>
      <c r="M5" s="2"/>
      <c r="N5" s="2"/>
      <c r="O5" s="2"/>
    </row>
    <row r="6" spans="1:18" ht="12.75" customHeight="1" x14ac:dyDescent="0.2">
      <c r="A6" s="52" t="s">
        <v>86</v>
      </c>
      <c r="B6" s="52"/>
      <c r="C6" s="52"/>
      <c r="D6" s="2"/>
      <c r="E6" s="2"/>
      <c r="F6" s="2"/>
      <c r="G6" s="2"/>
      <c r="H6" s="2"/>
      <c r="I6" s="2"/>
      <c r="J6" s="2"/>
      <c r="K6" s="2"/>
      <c r="L6" s="2"/>
      <c r="M6" s="2"/>
      <c r="N6" s="2"/>
      <c r="O6" s="2"/>
    </row>
    <row r="7" spans="1:18" ht="30" customHeight="1" x14ac:dyDescent="0.2">
      <c r="A7" s="27" t="s">
        <v>2</v>
      </c>
      <c r="B7" s="27" t="s">
        <v>1</v>
      </c>
      <c r="C7" s="28"/>
      <c r="D7" s="28" t="s">
        <v>72</v>
      </c>
      <c r="E7" s="28" t="s">
        <v>73</v>
      </c>
      <c r="F7" s="28" t="s">
        <v>74</v>
      </c>
      <c r="G7" s="28" t="s">
        <v>75</v>
      </c>
      <c r="H7" s="28" t="s">
        <v>76</v>
      </c>
      <c r="I7" s="28" t="s">
        <v>77</v>
      </c>
      <c r="J7" s="28" t="s">
        <v>78</v>
      </c>
      <c r="K7" s="28" t="s">
        <v>79</v>
      </c>
      <c r="L7" s="28" t="s">
        <v>80</v>
      </c>
      <c r="M7" s="28" t="s">
        <v>81</v>
      </c>
      <c r="N7" s="28" t="s">
        <v>82</v>
      </c>
      <c r="O7" s="28" t="s">
        <v>83</v>
      </c>
      <c r="Q7" s="28" t="s">
        <v>128</v>
      </c>
    </row>
    <row r="8" spans="1:18" ht="24" customHeight="1" x14ac:dyDescent="0.2">
      <c r="A8" s="53" t="s">
        <v>117</v>
      </c>
      <c r="B8" s="53"/>
      <c r="C8" s="49" t="s">
        <v>102</v>
      </c>
      <c r="D8" s="50">
        <v>0.83826250696401061</v>
      </c>
      <c r="E8" s="50">
        <v>0.84712759262309978</v>
      </c>
      <c r="F8" s="50">
        <v>0.77605621214719722</v>
      </c>
      <c r="G8" s="50">
        <v>0.86358248486076727</v>
      </c>
      <c r="H8" s="50">
        <v>0.82222951706903835</v>
      </c>
      <c r="I8" s="50">
        <v>0.82627069156395661</v>
      </c>
      <c r="J8" s="50">
        <v>0.89297881268562596</v>
      </c>
      <c r="K8" s="50">
        <v>0.88657181927735496</v>
      </c>
      <c r="L8" s="50">
        <v>0.90402874590484006</v>
      </c>
      <c r="M8" s="50"/>
      <c r="N8" s="50"/>
      <c r="O8" s="50"/>
      <c r="P8" s="37"/>
      <c r="Q8" s="51">
        <v>0.84673248475386098</v>
      </c>
    </row>
    <row r="9" spans="1:18" ht="12.75" hidden="1" customHeight="1" outlineLevel="1" x14ac:dyDescent="0.2">
      <c r="A9" s="1"/>
      <c r="B9" s="1"/>
      <c r="C9" s="5" t="s">
        <v>100</v>
      </c>
      <c r="D9" s="11">
        <v>25113</v>
      </c>
      <c r="E9" s="11">
        <v>22682</v>
      </c>
      <c r="F9" s="11">
        <v>24264</v>
      </c>
      <c r="G9" s="11">
        <v>24264</v>
      </c>
      <c r="H9" s="11">
        <v>24259.566666666666</v>
      </c>
      <c r="I9" s="11">
        <v>23389</v>
      </c>
      <c r="J9" s="11">
        <v>24437</v>
      </c>
      <c r="K9" s="11">
        <v>24643</v>
      </c>
      <c r="L9" s="11">
        <v>22878</v>
      </c>
      <c r="M9" s="11"/>
      <c r="N9" s="11"/>
      <c r="O9" s="11"/>
      <c r="Q9" s="11">
        <v>215929.56666666668</v>
      </c>
      <c r="R9" s="6"/>
    </row>
    <row r="10" spans="1:18" ht="12.75" hidden="1" customHeight="1" outlineLevel="1" x14ac:dyDescent="0.2">
      <c r="A10" s="1"/>
      <c r="B10" s="1"/>
      <c r="C10" s="5" t="s">
        <v>103</v>
      </c>
      <c r="D10" s="12">
        <v>0.64919278320409046</v>
      </c>
      <c r="E10" s="12">
        <v>0.67716643949888322</v>
      </c>
      <c r="F10" s="12">
        <v>0.58769255897361128</v>
      </c>
      <c r="G10" s="12">
        <v>0.65278054501444116</v>
      </c>
      <c r="H10" s="12">
        <v>0.63126446518543111</v>
      </c>
      <c r="I10" s="12">
        <v>0.65225716694215519</v>
      </c>
      <c r="J10" s="12">
        <v>0.71642929617618811</v>
      </c>
      <c r="K10" s="12">
        <v>0.69801757056971636</v>
      </c>
      <c r="L10" s="12">
        <v>0.70949124180756173</v>
      </c>
      <c r="M10" s="12"/>
      <c r="N10" s="12"/>
      <c r="O10" s="12"/>
      <c r="Q10" s="12">
        <v>0.66760871943142874</v>
      </c>
      <c r="R10" s="6"/>
    </row>
    <row r="11" spans="1:18" ht="12.75" hidden="1" customHeight="1" outlineLevel="1" x14ac:dyDescent="0.2">
      <c r="A11" s="1"/>
      <c r="B11" s="1"/>
      <c r="C11" s="5" t="s">
        <v>104</v>
      </c>
      <c r="D11" s="12">
        <v>0.35080721679590959</v>
      </c>
      <c r="E11" s="12">
        <v>0.32283356050111672</v>
      </c>
      <c r="F11" s="12">
        <v>0.41230744102638867</v>
      </c>
      <c r="G11" s="12">
        <v>0.34721945498555884</v>
      </c>
      <c r="H11" s="12">
        <v>0.36873553481456883</v>
      </c>
      <c r="I11" s="12">
        <v>0.34774283305784476</v>
      </c>
      <c r="J11" s="12">
        <v>0.28357070382381189</v>
      </c>
      <c r="K11" s="12">
        <v>0.30198242943028364</v>
      </c>
      <c r="L11" s="12">
        <v>0.29050875819243827</v>
      </c>
      <c r="M11" s="12"/>
      <c r="N11" s="12"/>
      <c r="O11" s="12"/>
      <c r="Q11" s="12">
        <v>0.3323912805685712</v>
      </c>
      <c r="R11" s="6"/>
    </row>
    <row r="12" spans="1:18" ht="12.75" hidden="1" customHeight="1" outlineLevel="1" x14ac:dyDescent="0.2">
      <c r="A12" s="1"/>
      <c r="B12" s="1"/>
      <c r="C12" s="5" t="s">
        <v>105</v>
      </c>
      <c r="D12" s="12">
        <v>0.16173749303598939</v>
      </c>
      <c r="E12" s="12">
        <v>0.15287240737690025</v>
      </c>
      <c r="F12" s="12">
        <v>0.22394378785280278</v>
      </c>
      <c r="G12" s="12">
        <v>0.1364175151392327</v>
      </c>
      <c r="H12" s="12">
        <v>0.1777704829309617</v>
      </c>
      <c r="I12" s="12">
        <v>0.17372930843604345</v>
      </c>
      <c r="J12" s="12">
        <v>0.10702118731437409</v>
      </c>
      <c r="K12" s="12">
        <v>0.11342818072264511</v>
      </c>
      <c r="L12" s="12">
        <v>9.59712540951599E-2</v>
      </c>
      <c r="M12" s="12"/>
      <c r="N12" s="12"/>
      <c r="O12" s="12"/>
      <c r="Q12" s="12">
        <v>0.1532675152461391</v>
      </c>
      <c r="R12" s="6"/>
    </row>
    <row r="13" spans="1:18" collapsed="1" x14ac:dyDescent="0.2">
      <c r="A13" s="29" t="s">
        <v>130</v>
      </c>
      <c r="B13" s="29" t="s">
        <v>131</v>
      </c>
      <c r="C13" s="30" t="s">
        <v>102</v>
      </c>
      <c r="D13" s="31">
        <v>0.95985256027097032</v>
      </c>
      <c r="E13" s="31">
        <v>0.92114260505128487</v>
      </c>
      <c r="F13" s="31">
        <v>0.84758326563769293</v>
      </c>
      <c r="G13" s="31">
        <v>0.92932575142160845</v>
      </c>
      <c r="H13" s="31">
        <v>0.8990128454008508</v>
      </c>
      <c r="I13" s="31">
        <v>0.90889533252268262</v>
      </c>
      <c r="J13" s="31">
        <v>0.92143796580447168</v>
      </c>
      <c r="K13" s="31">
        <v>0.91763169351327822</v>
      </c>
      <c r="L13" s="31">
        <v>0.94071600041749293</v>
      </c>
      <c r="M13" s="31" t="s">
        <v>132</v>
      </c>
      <c r="N13" s="31" t="s">
        <v>132</v>
      </c>
      <c r="O13" s="31" t="s">
        <v>132</v>
      </c>
      <c r="Q13" s="31">
        <v>0.9162333028541999</v>
      </c>
      <c r="R13" s="6"/>
    </row>
    <row r="14" spans="1:18" ht="12.75" hidden="1" customHeight="1" outlineLevel="1" x14ac:dyDescent="0.2">
      <c r="A14" s="1"/>
      <c r="B14" s="1"/>
      <c r="C14" s="5" t="s">
        <v>100</v>
      </c>
      <c r="D14" s="11">
        <v>10038</v>
      </c>
      <c r="E14" s="11">
        <v>9067</v>
      </c>
      <c r="F14" s="11">
        <v>9848</v>
      </c>
      <c r="G14" s="11">
        <v>9848</v>
      </c>
      <c r="H14" s="11">
        <v>9684.4</v>
      </c>
      <c r="I14" s="11">
        <v>10691</v>
      </c>
      <c r="J14" s="11">
        <v>11405</v>
      </c>
      <c r="K14" s="11">
        <v>11485</v>
      </c>
      <c r="L14" s="11">
        <v>9581</v>
      </c>
      <c r="M14" s="11">
        <v>0</v>
      </c>
      <c r="N14" s="11">
        <v>0</v>
      </c>
      <c r="O14" s="11">
        <v>0</v>
      </c>
      <c r="Q14" s="11">
        <v>91647.4</v>
      </c>
      <c r="R14" s="6"/>
    </row>
    <row r="15" spans="1:18" ht="12.75" hidden="1" customHeight="1" outlineLevel="1" x14ac:dyDescent="0.2">
      <c r="A15" s="1"/>
      <c r="B15" s="1"/>
      <c r="C15" s="5" t="s">
        <v>103</v>
      </c>
      <c r="D15" s="12">
        <v>0.78920103606296077</v>
      </c>
      <c r="E15" s="12">
        <v>0.72537774346531381</v>
      </c>
      <c r="F15" s="12">
        <v>0.65810316815597081</v>
      </c>
      <c r="G15" s="12">
        <v>0.72349715678310322</v>
      </c>
      <c r="H15" s="12">
        <v>0.66791954070463833</v>
      </c>
      <c r="I15" s="12">
        <v>0.6920774483210177</v>
      </c>
      <c r="J15" s="12">
        <v>0.71915826391933357</v>
      </c>
      <c r="K15" s="12">
        <v>0.70744449281671751</v>
      </c>
      <c r="L15" s="12">
        <v>0.74887798768395786</v>
      </c>
      <c r="M15" s="12" t="s">
        <v>132</v>
      </c>
      <c r="N15" s="12" t="s">
        <v>132</v>
      </c>
      <c r="O15" s="12" t="s">
        <v>132</v>
      </c>
      <c r="Q15" s="12">
        <v>0.71441633914328184</v>
      </c>
      <c r="R15" s="6"/>
    </row>
    <row r="16" spans="1:18" ht="12.75" hidden="1" customHeight="1" outlineLevel="1" x14ac:dyDescent="0.2">
      <c r="A16" s="1"/>
      <c r="B16" s="1"/>
      <c r="C16" s="5" t="s">
        <v>104</v>
      </c>
      <c r="D16" s="12">
        <v>0.21079896393703926</v>
      </c>
      <c r="E16" s="12">
        <v>0.27462225653468625</v>
      </c>
      <c r="F16" s="12">
        <v>0.34189683184402925</v>
      </c>
      <c r="G16" s="12">
        <v>0.27650284321689683</v>
      </c>
      <c r="H16" s="12">
        <v>0.33208045929536162</v>
      </c>
      <c r="I16" s="12">
        <v>0.3079225516789823</v>
      </c>
      <c r="J16" s="12">
        <v>0.28084173608066637</v>
      </c>
      <c r="K16" s="12">
        <v>0.29255550718328255</v>
      </c>
      <c r="L16" s="12">
        <v>0.25112201231604214</v>
      </c>
      <c r="M16" s="12" t="s">
        <v>132</v>
      </c>
      <c r="N16" s="12" t="s">
        <v>132</v>
      </c>
      <c r="O16" s="12" t="s">
        <v>132</v>
      </c>
      <c r="Q16" s="12">
        <v>0.28558366085671827</v>
      </c>
      <c r="R16" s="6"/>
    </row>
    <row r="17" spans="1:18" ht="12.75" hidden="1" customHeight="1" outlineLevel="1" x14ac:dyDescent="0.2">
      <c r="A17" s="1"/>
      <c r="B17" s="1"/>
      <c r="C17" s="5" t="s">
        <v>105</v>
      </c>
      <c r="D17" s="12">
        <v>4.0147439729029684E-2</v>
      </c>
      <c r="E17" s="12">
        <v>7.8857394948715118E-2</v>
      </c>
      <c r="F17" s="12">
        <v>0.15241673436230707</v>
      </c>
      <c r="G17" s="12">
        <v>7.0674248578391552E-2</v>
      </c>
      <c r="H17" s="12">
        <v>0.10098715459914916</v>
      </c>
      <c r="I17" s="12">
        <v>9.1104667477317366E-2</v>
      </c>
      <c r="J17" s="12">
        <v>7.8562034195528277E-2</v>
      </c>
      <c r="K17" s="12">
        <v>8.2368306486721818E-2</v>
      </c>
      <c r="L17" s="12">
        <v>5.9283999582507046E-2</v>
      </c>
      <c r="M17" s="12" t="s">
        <v>132</v>
      </c>
      <c r="N17" s="12" t="s">
        <v>132</v>
      </c>
      <c r="O17" s="12" t="s">
        <v>132</v>
      </c>
      <c r="Q17" s="12">
        <v>8.3766697145800109E-2</v>
      </c>
      <c r="R17" s="6"/>
    </row>
    <row r="18" spans="1:18" collapsed="1" x14ac:dyDescent="0.2">
      <c r="A18" s="29" t="s">
        <v>133</v>
      </c>
      <c r="B18" s="29" t="s">
        <v>134</v>
      </c>
      <c r="C18" s="30" t="s">
        <v>102</v>
      </c>
      <c r="D18" s="31">
        <v>0.80281690140845074</v>
      </c>
      <c r="E18" s="31">
        <v>0.84375</v>
      </c>
      <c r="F18" s="31">
        <v>0.61428571428571432</v>
      </c>
      <c r="G18" s="31">
        <v>0.76428571428571423</v>
      </c>
      <c r="H18" s="31">
        <v>0.5817386550027337</v>
      </c>
      <c r="I18" s="31">
        <v>0.59375</v>
      </c>
      <c r="J18" s="31">
        <v>0.86486486486486491</v>
      </c>
      <c r="K18" s="31">
        <v>0.88513513513513509</v>
      </c>
      <c r="L18" s="31">
        <v>0.92035398230088494</v>
      </c>
      <c r="M18" s="31" t="s">
        <v>132</v>
      </c>
      <c r="N18" s="31" t="s">
        <v>132</v>
      </c>
      <c r="O18" s="31" t="s">
        <v>132</v>
      </c>
      <c r="Q18" s="31">
        <v>0.76508216609683466</v>
      </c>
      <c r="R18" s="6"/>
    </row>
    <row r="19" spans="1:18" ht="12.75" hidden="1" customHeight="1" outlineLevel="1" x14ac:dyDescent="0.2">
      <c r="A19" s="1"/>
      <c r="B19" s="1"/>
      <c r="C19" s="5" t="s">
        <v>100</v>
      </c>
      <c r="D19" s="11">
        <v>142</v>
      </c>
      <c r="E19" s="11">
        <v>128</v>
      </c>
      <c r="F19" s="11">
        <v>140</v>
      </c>
      <c r="G19" s="11">
        <v>140</v>
      </c>
      <c r="H19" s="11">
        <v>121.93333333333332</v>
      </c>
      <c r="I19" s="11">
        <v>128</v>
      </c>
      <c r="J19" s="11">
        <v>148</v>
      </c>
      <c r="K19" s="11">
        <v>148</v>
      </c>
      <c r="L19" s="11">
        <v>113</v>
      </c>
      <c r="M19" s="11">
        <v>0</v>
      </c>
      <c r="N19" s="11">
        <v>0</v>
      </c>
      <c r="O19" s="11">
        <v>0</v>
      </c>
      <c r="Q19" s="11">
        <v>1208.9333333333334</v>
      </c>
      <c r="R19" s="6"/>
    </row>
    <row r="20" spans="1:18" ht="12.75" hidden="1" customHeight="1" outlineLevel="1" x14ac:dyDescent="0.2">
      <c r="A20" s="1"/>
      <c r="B20" s="1"/>
      <c r="C20" s="5" t="s">
        <v>103</v>
      </c>
      <c r="D20" s="12">
        <v>0.59859154929577463</v>
      </c>
      <c r="E20" s="12">
        <v>0.640625</v>
      </c>
      <c r="F20" s="12">
        <v>0.44285714285714284</v>
      </c>
      <c r="G20" s="12">
        <v>0.62142857142857144</v>
      </c>
      <c r="H20" s="12">
        <v>0.5161290322580645</v>
      </c>
      <c r="I20" s="12">
        <v>0.515625</v>
      </c>
      <c r="J20" s="12">
        <v>0.7567567567567568</v>
      </c>
      <c r="K20" s="12">
        <v>0.77027027027027029</v>
      </c>
      <c r="L20" s="12">
        <v>0.83185840707964598</v>
      </c>
      <c r="M20" s="12" t="s">
        <v>132</v>
      </c>
      <c r="N20" s="12" t="s">
        <v>132</v>
      </c>
      <c r="O20" s="12" t="s">
        <v>132</v>
      </c>
      <c r="Q20" s="12">
        <v>0.63273409065843167</v>
      </c>
      <c r="R20" s="6"/>
    </row>
    <row r="21" spans="1:18" ht="12.75" hidden="1" customHeight="1" outlineLevel="1" x14ac:dyDescent="0.2">
      <c r="A21" s="1"/>
      <c r="B21" s="1"/>
      <c r="C21" s="5" t="s">
        <v>104</v>
      </c>
      <c r="D21" s="12">
        <v>0.40140845070422537</v>
      </c>
      <c r="E21" s="12">
        <v>0.359375</v>
      </c>
      <c r="F21" s="12">
        <v>0.55714285714285716</v>
      </c>
      <c r="G21" s="12">
        <v>0.37857142857142856</v>
      </c>
      <c r="H21" s="12">
        <v>0.4838709677419355</v>
      </c>
      <c r="I21" s="12">
        <v>0.484375</v>
      </c>
      <c r="J21" s="12">
        <v>0.24324324324324326</v>
      </c>
      <c r="K21" s="12">
        <v>0.22972972972972974</v>
      </c>
      <c r="L21" s="12">
        <v>0.16814159292035399</v>
      </c>
      <c r="M21" s="12" t="s">
        <v>132</v>
      </c>
      <c r="N21" s="12" t="s">
        <v>132</v>
      </c>
      <c r="O21" s="12" t="s">
        <v>132</v>
      </c>
      <c r="Q21" s="12">
        <v>0.36726590934156833</v>
      </c>
      <c r="R21" s="6"/>
    </row>
    <row r="22" spans="1:18" ht="12.75" hidden="1" customHeight="1" outlineLevel="1" x14ac:dyDescent="0.2">
      <c r="A22" s="1"/>
      <c r="B22" s="1"/>
      <c r="C22" s="5" t="s">
        <v>105</v>
      </c>
      <c r="D22" s="12">
        <v>0.19718309859154928</v>
      </c>
      <c r="E22" s="12">
        <v>0.15625</v>
      </c>
      <c r="F22" s="12">
        <v>0.38571428571428573</v>
      </c>
      <c r="G22" s="12">
        <v>0.23571428571428571</v>
      </c>
      <c r="H22" s="12">
        <v>0.4182613449972663</v>
      </c>
      <c r="I22" s="12">
        <v>0.40625</v>
      </c>
      <c r="J22" s="12">
        <v>0.13513513513513514</v>
      </c>
      <c r="K22" s="12">
        <v>0.11486486486486487</v>
      </c>
      <c r="L22" s="12">
        <v>7.9646017699115043E-2</v>
      </c>
      <c r="M22" s="12" t="s">
        <v>132</v>
      </c>
      <c r="N22" s="12" t="s">
        <v>132</v>
      </c>
      <c r="O22" s="12" t="s">
        <v>132</v>
      </c>
      <c r="Q22" s="12">
        <v>0.23491783390316531</v>
      </c>
      <c r="R22" s="6"/>
    </row>
    <row r="23" spans="1:18" collapsed="1" x14ac:dyDescent="0.2">
      <c r="A23" s="29" t="s">
        <v>135</v>
      </c>
      <c r="B23" s="29" t="s">
        <v>136</v>
      </c>
      <c r="C23" s="30" t="s">
        <v>102</v>
      </c>
      <c r="D23" s="31">
        <v>0.92505651191097205</v>
      </c>
      <c r="E23" s="31">
        <v>0.80631497882171743</v>
      </c>
      <c r="F23" s="31">
        <v>0.8398415393322014</v>
      </c>
      <c r="G23" s="31">
        <v>0.92548575740426331</v>
      </c>
      <c r="H23" s="31">
        <v>0.90437984283123596</v>
      </c>
      <c r="I23" s="31">
        <v>0.92717436537661257</v>
      </c>
      <c r="J23" s="31">
        <v>0.9466206616602395</v>
      </c>
      <c r="K23" s="31">
        <v>0.93208760297367887</v>
      </c>
      <c r="L23" s="31">
        <v>0.91270542498674678</v>
      </c>
      <c r="M23" s="31" t="s">
        <v>132</v>
      </c>
      <c r="N23" s="31" t="s">
        <v>132</v>
      </c>
      <c r="O23" s="31" t="s">
        <v>132</v>
      </c>
      <c r="Q23" s="31">
        <v>0.90188938915168515</v>
      </c>
      <c r="R23" s="6"/>
    </row>
    <row r="24" spans="1:18" ht="12.75" hidden="1" customHeight="1" outlineLevel="1" x14ac:dyDescent="0.2">
      <c r="A24" s="1"/>
      <c r="B24" s="1"/>
      <c r="C24" s="5" t="s">
        <v>100</v>
      </c>
      <c r="D24" s="11">
        <v>5751</v>
      </c>
      <c r="E24" s="11">
        <v>5194</v>
      </c>
      <c r="F24" s="11">
        <v>5301</v>
      </c>
      <c r="G24" s="11">
        <v>5301</v>
      </c>
      <c r="H24" s="11">
        <v>5459.0999999999995</v>
      </c>
      <c r="I24" s="11">
        <v>4806</v>
      </c>
      <c r="J24" s="11">
        <v>4927</v>
      </c>
      <c r="K24" s="11">
        <v>4977</v>
      </c>
      <c r="L24" s="11">
        <v>5659</v>
      </c>
      <c r="M24" s="11">
        <v>0</v>
      </c>
      <c r="N24" s="11">
        <v>0</v>
      </c>
      <c r="O24" s="11">
        <v>0</v>
      </c>
      <c r="Q24" s="11">
        <v>47375.1</v>
      </c>
      <c r="R24" s="6"/>
    </row>
    <row r="25" spans="1:18" ht="12.75" hidden="1" customHeight="1" outlineLevel="1" x14ac:dyDescent="0.2">
      <c r="A25" s="1"/>
      <c r="B25" s="1"/>
      <c r="C25" s="5" t="s">
        <v>103</v>
      </c>
      <c r="D25" s="12">
        <v>0.76073726308468093</v>
      </c>
      <c r="E25" s="12">
        <v>0.60261840585290716</v>
      </c>
      <c r="F25" s="12">
        <v>0.66666666666666663</v>
      </c>
      <c r="G25" s="12">
        <v>0.70420675344274664</v>
      </c>
      <c r="H25" s="12">
        <v>0.67265666501804322</v>
      </c>
      <c r="I25" s="12">
        <v>0.76570952975447359</v>
      </c>
      <c r="J25" s="12">
        <v>0.80170489141465395</v>
      </c>
      <c r="K25" s="12">
        <v>0.74583082178018889</v>
      </c>
      <c r="L25" s="12">
        <v>0.66760911821876656</v>
      </c>
      <c r="M25" s="12" t="s">
        <v>132</v>
      </c>
      <c r="N25" s="12" t="s">
        <v>132</v>
      </c>
      <c r="O25" s="12" t="s">
        <v>132</v>
      </c>
      <c r="Q25" s="12">
        <v>0.70847554939198021</v>
      </c>
      <c r="R25" s="6"/>
    </row>
    <row r="26" spans="1:18" ht="12.75" hidden="1" customHeight="1" outlineLevel="1" x14ac:dyDescent="0.2">
      <c r="A26" s="1"/>
      <c r="B26" s="1"/>
      <c r="C26" s="5" t="s">
        <v>104</v>
      </c>
      <c r="D26" s="12">
        <v>0.23926273691531907</v>
      </c>
      <c r="E26" s="12">
        <v>0.39738159414709279</v>
      </c>
      <c r="F26" s="12">
        <v>0.33333333333333331</v>
      </c>
      <c r="G26" s="12">
        <v>0.29579324655725336</v>
      </c>
      <c r="H26" s="12">
        <v>0.32734333498195678</v>
      </c>
      <c r="I26" s="12">
        <v>0.23429047024552643</v>
      </c>
      <c r="J26" s="12">
        <v>0.19829510858534605</v>
      </c>
      <c r="K26" s="12">
        <v>0.25416917821981111</v>
      </c>
      <c r="L26" s="12">
        <v>0.33239088178123344</v>
      </c>
      <c r="M26" s="12" t="s">
        <v>132</v>
      </c>
      <c r="N26" s="12" t="s">
        <v>132</v>
      </c>
      <c r="O26" s="12" t="s">
        <v>132</v>
      </c>
      <c r="Q26" s="12">
        <v>0.29152445060801985</v>
      </c>
      <c r="R26" s="6"/>
    </row>
    <row r="27" spans="1:18" ht="12.75" hidden="1" customHeight="1" outlineLevel="1" x14ac:dyDescent="0.2">
      <c r="A27" s="1"/>
      <c r="B27" s="1"/>
      <c r="C27" s="5" t="s">
        <v>105</v>
      </c>
      <c r="D27" s="12">
        <v>7.4943488089027996E-2</v>
      </c>
      <c r="E27" s="12">
        <v>0.19368502117828262</v>
      </c>
      <c r="F27" s="12">
        <v>0.16015846066779854</v>
      </c>
      <c r="G27" s="12">
        <v>7.4514242595736649E-2</v>
      </c>
      <c r="H27" s="12">
        <v>9.5620157168764097E-2</v>
      </c>
      <c r="I27" s="12">
        <v>7.2825634623387439E-2</v>
      </c>
      <c r="J27" s="12">
        <v>5.3379338339760503E-2</v>
      </c>
      <c r="K27" s="12">
        <v>6.7912397026321084E-2</v>
      </c>
      <c r="L27" s="12">
        <v>8.7294575013253231E-2</v>
      </c>
      <c r="M27" s="12" t="s">
        <v>132</v>
      </c>
      <c r="N27" s="12" t="s">
        <v>132</v>
      </c>
      <c r="O27" s="12" t="s">
        <v>132</v>
      </c>
      <c r="Q27" s="12">
        <v>9.8110610848314836E-2</v>
      </c>
      <c r="R27" s="6"/>
    </row>
    <row r="28" spans="1:18" collapsed="1" x14ac:dyDescent="0.2">
      <c r="A28" s="29" t="s">
        <v>137</v>
      </c>
      <c r="B28" s="29" t="s">
        <v>138</v>
      </c>
      <c r="C28" s="30" t="s">
        <v>102</v>
      </c>
      <c r="D28" s="31">
        <v>0.75103734439834025</v>
      </c>
      <c r="E28" s="31">
        <v>0.90574712643678157</v>
      </c>
      <c r="F28" s="31" t="s">
        <v>132</v>
      </c>
      <c r="G28" s="31" t="s">
        <v>132</v>
      </c>
      <c r="H28" s="31" t="s">
        <v>132</v>
      </c>
      <c r="I28" s="31" t="s">
        <v>132</v>
      </c>
      <c r="J28" s="31" t="s">
        <v>132</v>
      </c>
      <c r="K28" s="31" t="s">
        <v>132</v>
      </c>
      <c r="L28" s="31" t="s">
        <v>132</v>
      </c>
      <c r="M28" s="31" t="s">
        <v>132</v>
      </c>
      <c r="N28" s="31" t="s">
        <v>132</v>
      </c>
      <c r="O28" s="31" t="s">
        <v>132</v>
      </c>
      <c r="Q28" s="31">
        <v>0.82442748091603058</v>
      </c>
      <c r="R28" s="6"/>
    </row>
    <row r="29" spans="1:18" ht="12.75" hidden="1" customHeight="1" outlineLevel="1" x14ac:dyDescent="0.2">
      <c r="A29" s="1"/>
      <c r="B29" s="1"/>
      <c r="C29" s="5" t="s">
        <v>100</v>
      </c>
      <c r="D29" s="11">
        <v>482</v>
      </c>
      <c r="E29" s="11">
        <v>435</v>
      </c>
      <c r="F29" s="11">
        <v>0</v>
      </c>
      <c r="G29" s="11">
        <v>0</v>
      </c>
      <c r="H29" s="11">
        <v>0</v>
      </c>
      <c r="I29" s="11">
        <v>0</v>
      </c>
      <c r="J29" s="11">
        <v>0</v>
      </c>
      <c r="K29" s="11">
        <v>0</v>
      </c>
      <c r="L29" s="11">
        <v>0</v>
      </c>
      <c r="M29" s="11">
        <v>0</v>
      </c>
      <c r="N29" s="11">
        <v>0</v>
      </c>
      <c r="O29" s="11">
        <v>0</v>
      </c>
      <c r="Q29" s="11">
        <v>917</v>
      </c>
      <c r="R29" s="6"/>
    </row>
    <row r="30" spans="1:18" ht="12.75" hidden="1" customHeight="1" outlineLevel="1" x14ac:dyDescent="0.2">
      <c r="A30" s="1"/>
      <c r="B30" s="1"/>
      <c r="C30" s="5" t="s">
        <v>103</v>
      </c>
      <c r="D30" s="12">
        <v>0.5705394190871369</v>
      </c>
      <c r="E30" s="12">
        <v>0.84597701149425286</v>
      </c>
      <c r="F30" s="12" t="s">
        <v>132</v>
      </c>
      <c r="G30" s="12" t="s">
        <v>132</v>
      </c>
      <c r="H30" s="12" t="s">
        <v>132</v>
      </c>
      <c r="I30" s="12" t="s">
        <v>132</v>
      </c>
      <c r="J30" s="12" t="s">
        <v>132</v>
      </c>
      <c r="K30" s="12" t="s">
        <v>132</v>
      </c>
      <c r="L30" s="12" t="s">
        <v>132</v>
      </c>
      <c r="M30" s="12" t="s">
        <v>132</v>
      </c>
      <c r="N30" s="12" t="s">
        <v>132</v>
      </c>
      <c r="O30" s="12" t="s">
        <v>132</v>
      </c>
      <c r="Q30" s="12">
        <v>0.7011995637949836</v>
      </c>
      <c r="R30" s="6"/>
    </row>
    <row r="31" spans="1:18" ht="12.75" hidden="1" customHeight="1" outlineLevel="1" x14ac:dyDescent="0.2">
      <c r="A31" s="1"/>
      <c r="B31" s="1"/>
      <c r="C31" s="5" t="s">
        <v>104</v>
      </c>
      <c r="D31" s="12">
        <v>0.42946058091286304</v>
      </c>
      <c r="E31" s="12">
        <v>0.15402298850574714</v>
      </c>
      <c r="F31" s="12" t="s">
        <v>132</v>
      </c>
      <c r="G31" s="12" t="s">
        <v>132</v>
      </c>
      <c r="H31" s="12" t="s">
        <v>132</v>
      </c>
      <c r="I31" s="12" t="s">
        <v>132</v>
      </c>
      <c r="J31" s="12" t="s">
        <v>132</v>
      </c>
      <c r="K31" s="12" t="s">
        <v>132</v>
      </c>
      <c r="L31" s="12" t="s">
        <v>132</v>
      </c>
      <c r="M31" s="12" t="s">
        <v>132</v>
      </c>
      <c r="N31" s="12" t="s">
        <v>132</v>
      </c>
      <c r="O31" s="12" t="s">
        <v>132</v>
      </c>
      <c r="Q31" s="12">
        <v>0.29880043620501634</v>
      </c>
      <c r="R31" s="6"/>
    </row>
    <row r="32" spans="1:18" ht="12.75" hidden="1" customHeight="1" outlineLevel="1" x14ac:dyDescent="0.2">
      <c r="A32" s="1"/>
      <c r="B32" s="1"/>
      <c r="C32" s="5" t="s">
        <v>105</v>
      </c>
      <c r="D32" s="12">
        <v>0.24896265560165975</v>
      </c>
      <c r="E32" s="12">
        <v>9.4252873563218389E-2</v>
      </c>
      <c r="F32" s="12" t="s">
        <v>132</v>
      </c>
      <c r="G32" s="12" t="s">
        <v>132</v>
      </c>
      <c r="H32" s="12" t="s">
        <v>132</v>
      </c>
      <c r="I32" s="12" t="s">
        <v>132</v>
      </c>
      <c r="J32" s="12" t="s">
        <v>132</v>
      </c>
      <c r="K32" s="12" t="s">
        <v>132</v>
      </c>
      <c r="L32" s="12" t="s">
        <v>132</v>
      </c>
      <c r="M32" s="12" t="s">
        <v>132</v>
      </c>
      <c r="N32" s="12" t="s">
        <v>132</v>
      </c>
      <c r="O32" s="12" t="s">
        <v>132</v>
      </c>
      <c r="Q32" s="12">
        <v>0.17557251908396945</v>
      </c>
      <c r="R32" s="6"/>
    </row>
    <row r="33" spans="1:18" collapsed="1" x14ac:dyDescent="0.2">
      <c r="A33" s="29" t="s">
        <v>139</v>
      </c>
      <c r="B33" s="29" t="s">
        <v>140</v>
      </c>
      <c r="C33" s="30" t="s">
        <v>102</v>
      </c>
      <c r="D33" s="31">
        <v>0.87103030303030304</v>
      </c>
      <c r="E33" s="31">
        <v>0.86258722490606554</v>
      </c>
      <c r="F33" s="31">
        <v>0.87977272727272726</v>
      </c>
      <c r="G33" s="31">
        <v>0.88045454545454549</v>
      </c>
      <c r="H33" s="31">
        <v>0.87101276365846525</v>
      </c>
      <c r="I33" s="31">
        <v>0.86548488008342028</v>
      </c>
      <c r="J33" s="31">
        <v>0.87244133799301049</v>
      </c>
      <c r="K33" s="31">
        <v>0.87095984329089127</v>
      </c>
      <c r="L33" s="31">
        <v>0.8877237851662404</v>
      </c>
      <c r="M33" s="31" t="s">
        <v>132</v>
      </c>
      <c r="N33" s="31" t="s">
        <v>132</v>
      </c>
      <c r="O33" s="31" t="s">
        <v>132</v>
      </c>
      <c r="Q33" s="31">
        <v>0.87367754059784508</v>
      </c>
      <c r="R33" s="6"/>
    </row>
    <row r="34" spans="1:18" ht="12.75" hidden="1" customHeight="1" outlineLevel="1" x14ac:dyDescent="0.2">
      <c r="A34" s="1"/>
      <c r="B34" s="1"/>
      <c r="C34" s="5" t="s">
        <v>100</v>
      </c>
      <c r="D34" s="11">
        <v>4125</v>
      </c>
      <c r="E34" s="11">
        <v>3726</v>
      </c>
      <c r="F34" s="11">
        <v>4400</v>
      </c>
      <c r="G34" s="11">
        <v>4400</v>
      </c>
      <c r="H34" s="11">
        <v>4442.3</v>
      </c>
      <c r="I34" s="11">
        <v>3836</v>
      </c>
      <c r="J34" s="11">
        <v>4006</v>
      </c>
      <c r="K34" s="11">
        <v>4084</v>
      </c>
      <c r="L34" s="11">
        <v>3910</v>
      </c>
      <c r="M34" s="11">
        <v>0</v>
      </c>
      <c r="N34" s="11">
        <v>0</v>
      </c>
      <c r="O34" s="11">
        <v>0</v>
      </c>
      <c r="Q34" s="11">
        <v>36929.300000000003</v>
      </c>
      <c r="R34" s="6"/>
    </row>
    <row r="35" spans="1:18" ht="12.75" hidden="1" customHeight="1" outlineLevel="1" x14ac:dyDescent="0.2">
      <c r="A35" s="1"/>
      <c r="B35" s="1"/>
      <c r="C35" s="5" t="s">
        <v>103</v>
      </c>
      <c r="D35" s="12">
        <v>0.60799999999999998</v>
      </c>
      <c r="E35" s="12">
        <v>0.67337627482555018</v>
      </c>
      <c r="F35" s="12">
        <v>0.6261363636363636</v>
      </c>
      <c r="G35" s="12">
        <v>0.58613636363636368</v>
      </c>
      <c r="H35" s="12">
        <v>0.60718546698782161</v>
      </c>
      <c r="I35" s="12">
        <v>0.6170490093847758</v>
      </c>
      <c r="J35" s="12">
        <v>0.61482775836245629</v>
      </c>
      <c r="K35" s="12">
        <v>0.62536728697355537</v>
      </c>
      <c r="L35" s="12">
        <v>0.62276214833759591</v>
      </c>
      <c r="M35" s="12" t="s">
        <v>132</v>
      </c>
      <c r="N35" s="12" t="s">
        <v>132</v>
      </c>
      <c r="O35" s="12" t="s">
        <v>132</v>
      </c>
      <c r="Q35" s="12">
        <v>0.61921834424156419</v>
      </c>
      <c r="R35" s="6"/>
    </row>
    <row r="36" spans="1:18" ht="12.75" hidden="1" customHeight="1" outlineLevel="1" x14ac:dyDescent="0.2">
      <c r="A36" s="1"/>
      <c r="B36" s="1"/>
      <c r="C36" s="5" t="s">
        <v>104</v>
      </c>
      <c r="D36" s="12">
        <v>0.39200000000000002</v>
      </c>
      <c r="E36" s="12">
        <v>0.32662372517444982</v>
      </c>
      <c r="F36" s="12">
        <v>0.37386363636363634</v>
      </c>
      <c r="G36" s="12">
        <v>0.41386363636363638</v>
      </c>
      <c r="H36" s="12">
        <v>0.39281453301217834</v>
      </c>
      <c r="I36" s="12">
        <v>0.3829509906152242</v>
      </c>
      <c r="J36" s="12">
        <v>0.38517224163754371</v>
      </c>
      <c r="K36" s="12">
        <v>0.37463271302644469</v>
      </c>
      <c r="L36" s="12">
        <v>0.37723785166240409</v>
      </c>
      <c r="M36" s="12" t="s">
        <v>132</v>
      </c>
      <c r="N36" s="12" t="s">
        <v>132</v>
      </c>
      <c r="O36" s="12" t="s">
        <v>132</v>
      </c>
      <c r="Q36" s="12">
        <v>0.3807816557584357</v>
      </c>
      <c r="R36" s="6"/>
    </row>
    <row r="37" spans="1:18" ht="12.75" hidden="1" customHeight="1" outlineLevel="1" x14ac:dyDescent="0.2">
      <c r="A37" s="1"/>
      <c r="B37" s="1"/>
      <c r="C37" s="5" t="s">
        <v>105</v>
      </c>
      <c r="D37" s="12">
        <v>0.12896969696969696</v>
      </c>
      <c r="E37" s="12">
        <v>0.13741277509393451</v>
      </c>
      <c r="F37" s="12">
        <v>0.12022727272727272</v>
      </c>
      <c r="G37" s="12">
        <v>0.11954545454545455</v>
      </c>
      <c r="H37" s="12">
        <v>0.12898723634153478</v>
      </c>
      <c r="I37" s="12">
        <v>0.13451511991657977</v>
      </c>
      <c r="J37" s="12">
        <v>0.12755866200698951</v>
      </c>
      <c r="K37" s="12">
        <v>0.12904015670910871</v>
      </c>
      <c r="L37" s="12">
        <v>0.11227621483375959</v>
      </c>
      <c r="M37" s="12" t="s">
        <v>132</v>
      </c>
      <c r="N37" s="12" t="s">
        <v>132</v>
      </c>
      <c r="O37" s="12" t="s">
        <v>132</v>
      </c>
      <c r="Q37" s="12">
        <v>0.12632245940215492</v>
      </c>
      <c r="R37" s="6"/>
    </row>
    <row r="38" spans="1:18" collapsed="1" x14ac:dyDescent="0.2">
      <c r="A38" s="29" t="s">
        <v>141</v>
      </c>
      <c r="B38" s="29" t="s">
        <v>142</v>
      </c>
      <c r="C38" s="30" t="s">
        <v>102</v>
      </c>
      <c r="D38" s="31">
        <v>0.71978142076502727</v>
      </c>
      <c r="E38" s="31">
        <v>0.74322362052274926</v>
      </c>
      <c r="F38" s="31">
        <v>0.6987978142076503</v>
      </c>
      <c r="G38" s="31">
        <v>0.81836065573770489</v>
      </c>
      <c r="H38" s="31">
        <v>0.85500347845190583</v>
      </c>
      <c r="I38" s="31">
        <v>0.83604887983706722</v>
      </c>
      <c r="J38" s="31">
        <v>0.85952923310554286</v>
      </c>
      <c r="K38" s="31">
        <v>0.82704482147379088</v>
      </c>
      <c r="L38" s="31">
        <v>0.85864453665283547</v>
      </c>
      <c r="M38" s="31" t="s">
        <v>132</v>
      </c>
      <c r="N38" s="31" t="s">
        <v>132</v>
      </c>
      <c r="O38" s="31" t="s">
        <v>132</v>
      </c>
      <c r="Q38" s="31">
        <v>0.79908502890656996</v>
      </c>
      <c r="R38" s="6"/>
    </row>
    <row r="39" spans="1:18" ht="12.75" hidden="1" customHeight="1" outlineLevel="1" x14ac:dyDescent="0.2">
      <c r="A39" s="1"/>
      <c r="B39" s="1"/>
      <c r="C39" s="5" t="s">
        <v>100</v>
      </c>
      <c r="D39" s="11">
        <v>4575</v>
      </c>
      <c r="E39" s="11">
        <v>4132</v>
      </c>
      <c r="F39" s="11">
        <v>4575</v>
      </c>
      <c r="G39" s="11">
        <v>4575</v>
      </c>
      <c r="H39" s="11">
        <v>4551.8333333333339</v>
      </c>
      <c r="I39" s="11">
        <v>3928</v>
      </c>
      <c r="J39" s="11">
        <v>3951</v>
      </c>
      <c r="K39" s="11">
        <v>3949</v>
      </c>
      <c r="L39" s="11">
        <v>3615</v>
      </c>
      <c r="M39" s="11">
        <v>0</v>
      </c>
      <c r="N39" s="11">
        <v>0</v>
      </c>
      <c r="O39" s="11">
        <v>0</v>
      </c>
      <c r="Q39" s="11">
        <v>37851.833333333336</v>
      </c>
      <c r="R39" s="6"/>
    </row>
    <row r="40" spans="1:18" ht="12.75" hidden="1" customHeight="1" outlineLevel="1" x14ac:dyDescent="0.2">
      <c r="A40" s="1"/>
      <c r="B40" s="1"/>
      <c r="C40" s="5" t="s">
        <v>103</v>
      </c>
      <c r="D40" s="12">
        <v>0.56808743169398912</v>
      </c>
      <c r="E40" s="12">
        <v>0.57502420135527588</v>
      </c>
      <c r="F40" s="12">
        <v>0.54469945355191252</v>
      </c>
      <c r="G40" s="12">
        <v>0.62863387978142071</v>
      </c>
      <c r="H40" s="12">
        <v>0.69243162095858812</v>
      </c>
      <c r="I40" s="12">
        <v>0.67082484725050917</v>
      </c>
      <c r="J40" s="12">
        <v>0.68969881042773984</v>
      </c>
      <c r="K40" s="12">
        <v>0.64117498100785009</v>
      </c>
      <c r="L40" s="12">
        <v>0.67634854771784236</v>
      </c>
      <c r="M40" s="12" t="s">
        <v>132</v>
      </c>
      <c r="N40" s="12" t="s">
        <v>132</v>
      </c>
      <c r="O40" s="12" t="s">
        <v>132</v>
      </c>
      <c r="Q40" s="12">
        <v>0.62960842935833139</v>
      </c>
      <c r="R40" s="6"/>
    </row>
    <row r="41" spans="1:18" ht="12.75" hidden="1" customHeight="1" outlineLevel="1" x14ac:dyDescent="0.2">
      <c r="A41" s="1"/>
      <c r="B41" s="1"/>
      <c r="C41" s="5" t="s">
        <v>104</v>
      </c>
      <c r="D41" s="12">
        <v>0.43191256830601094</v>
      </c>
      <c r="E41" s="12">
        <v>0.42497579864472412</v>
      </c>
      <c r="F41" s="12">
        <v>0.45530054644808743</v>
      </c>
      <c r="G41" s="12">
        <v>0.37136612021857923</v>
      </c>
      <c r="H41" s="12">
        <v>0.30756837904141182</v>
      </c>
      <c r="I41" s="12">
        <v>0.32917515274949083</v>
      </c>
      <c r="J41" s="12">
        <v>0.31030118957226016</v>
      </c>
      <c r="K41" s="12">
        <v>0.35882501899214991</v>
      </c>
      <c r="L41" s="12">
        <v>0.32365145228215769</v>
      </c>
      <c r="M41" s="12" t="s">
        <v>132</v>
      </c>
      <c r="N41" s="12" t="s">
        <v>132</v>
      </c>
      <c r="O41" s="12" t="s">
        <v>132</v>
      </c>
      <c r="Q41" s="12">
        <v>0.37039157064166861</v>
      </c>
      <c r="R41" s="6"/>
    </row>
    <row r="42" spans="1:18" ht="12.75" hidden="1" customHeight="1" outlineLevel="1" x14ac:dyDescent="0.2">
      <c r="A42" s="1"/>
      <c r="B42" s="1"/>
      <c r="C42" s="5" t="s">
        <v>105</v>
      </c>
      <c r="D42" s="12">
        <v>0.28021857923497268</v>
      </c>
      <c r="E42" s="12">
        <v>0.25677637947725074</v>
      </c>
      <c r="F42" s="12">
        <v>0.30120218579234975</v>
      </c>
      <c r="G42" s="12">
        <v>0.18163934426229508</v>
      </c>
      <c r="H42" s="12">
        <v>0.14499652154809414</v>
      </c>
      <c r="I42" s="12">
        <v>0.16395112016293278</v>
      </c>
      <c r="J42" s="12">
        <v>0.14047076689445709</v>
      </c>
      <c r="K42" s="12">
        <v>0.17295517852620917</v>
      </c>
      <c r="L42" s="12">
        <v>0.14135546334716459</v>
      </c>
      <c r="M42" s="12" t="s">
        <v>132</v>
      </c>
      <c r="N42" s="12" t="s">
        <v>132</v>
      </c>
      <c r="O42" s="12" t="s">
        <v>132</v>
      </c>
      <c r="Q42" s="12">
        <v>0.20091497109343007</v>
      </c>
      <c r="R42" s="6"/>
    </row>
    <row r="43" spans="1:18" collapsed="1" x14ac:dyDescent="0.2">
      <c r="D43" s="4"/>
      <c r="E43" s="4"/>
      <c r="F43" s="4"/>
      <c r="G43" s="4"/>
      <c r="H43" s="4"/>
      <c r="I43" s="4"/>
      <c r="J43" s="4"/>
      <c r="K43" s="4"/>
      <c r="L43" s="4"/>
      <c r="M43" s="4"/>
      <c r="N43" s="4"/>
      <c r="O43" s="4"/>
    </row>
    <row r="44" spans="1:18" ht="15" x14ac:dyDescent="0.25">
      <c r="A44" s="56" t="s">
        <v>116</v>
      </c>
      <c r="B44" s="56"/>
      <c r="C44" s="56"/>
      <c r="E44" s="6"/>
      <c r="F44" s="6"/>
      <c r="G44" s="6"/>
      <c r="H44" s="6"/>
      <c r="I44" s="6"/>
      <c r="J44" s="6"/>
      <c r="K44" s="6"/>
      <c r="L44" s="6"/>
      <c r="M44" s="6"/>
      <c r="N44" s="6"/>
      <c r="O44" s="6"/>
    </row>
    <row r="45" spans="1:18" ht="12.75" customHeight="1" x14ac:dyDescent="0.2">
      <c r="A45" s="52" t="s">
        <v>86</v>
      </c>
      <c r="B45" s="52"/>
      <c r="C45" s="52"/>
    </row>
    <row r="46" spans="1:18" ht="30" customHeight="1" x14ac:dyDescent="0.2">
      <c r="A46" s="27" t="s">
        <v>2</v>
      </c>
      <c r="B46" s="27" t="s">
        <v>1</v>
      </c>
      <c r="C46" s="28"/>
      <c r="D46" s="28" t="str">
        <f>D7</f>
        <v>Ene / Jan</v>
      </c>
      <c r="E46" s="28" t="str">
        <f>E7</f>
        <v>Feb / Feb</v>
      </c>
      <c r="F46" s="28" t="str">
        <f>F7</f>
        <v>Mar / Mar</v>
      </c>
      <c r="G46" s="28" t="str">
        <f>G7</f>
        <v>Abr / Apr</v>
      </c>
      <c r="H46" s="28" t="str">
        <f>H7</f>
        <v>May / May</v>
      </c>
      <c r="I46" s="28" t="str">
        <f>I7</f>
        <v>Jun / Jun</v>
      </c>
      <c r="J46" s="28" t="str">
        <f>J7</f>
        <v>Jul / Jul</v>
      </c>
      <c r="K46" s="28" t="str">
        <f>K7</f>
        <v>Ago / Aug</v>
      </c>
      <c r="L46" s="28" t="str">
        <f>L7</f>
        <v>Sep / Sep</v>
      </c>
      <c r="M46" s="28" t="str">
        <f>M7</f>
        <v>Oct / Oct</v>
      </c>
      <c r="N46" s="28" t="str">
        <f>N7</f>
        <v>Nov / Nov</v>
      </c>
      <c r="O46" s="28" t="str">
        <f>O7</f>
        <v>Dic / Dec</v>
      </c>
      <c r="Q46" s="28" t="str">
        <f>$Q$7</f>
        <v>2023
(ene-sep)</v>
      </c>
    </row>
    <row r="47" spans="1:18" ht="24" customHeight="1" x14ac:dyDescent="0.2">
      <c r="A47" s="53" t="s">
        <v>118</v>
      </c>
      <c r="B47" s="53"/>
      <c r="C47" s="49" t="s">
        <v>102</v>
      </c>
      <c r="D47" s="50">
        <v>0.91015323695213157</v>
      </c>
      <c r="E47" s="50">
        <v>0.88534411799891932</v>
      </c>
      <c r="F47" s="50">
        <v>0.8596600581317736</v>
      </c>
      <c r="G47" s="50">
        <v>0.88034435728043814</v>
      </c>
      <c r="H47" s="50">
        <v>0.90355253710572681</v>
      </c>
      <c r="I47" s="50">
        <v>0.9074977866312528</v>
      </c>
      <c r="J47" s="50">
        <v>0.90487619332925773</v>
      </c>
      <c r="K47" s="50">
        <v>0.91039021002849241</v>
      </c>
      <c r="L47" s="50">
        <v>0.94410908385093173</v>
      </c>
      <c r="M47" s="50"/>
      <c r="N47" s="50"/>
      <c r="O47" s="50"/>
      <c r="P47" s="37"/>
      <c r="Q47" s="51">
        <v>0.90026930205459987</v>
      </c>
    </row>
    <row r="48" spans="1:18" ht="12.75" hidden="1" customHeight="1" outlineLevel="1" x14ac:dyDescent="0.2">
      <c r="A48" s="1"/>
      <c r="B48" s="1"/>
      <c r="C48" s="5" t="s">
        <v>100</v>
      </c>
      <c r="D48" s="11">
        <v>1972</v>
      </c>
      <c r="E48" s="11">
        <v>1781</v>
      </c>
      <c r="F48" s="11">
        <v>2043</v>
      </c>
      <c r="G48" s="11">
        <v>2043</v>
      </c>
      <c r="H48" s="11">
        <v>1982.9666666666667</v>
      </c>
      <c r="I48" s="11">
        <v>1870</v>
      </c>
      <c r="J48" s="11">
        <v>1970</v>
      </c>
      <c r="K48" s="11">
        <v>1972</v>
      </c>
      <c r="L48" s="11">
        <v>1908</v>
      </c>
      <c r="M48" s="11"/>
      <c r="N48" s="11"/>
      <c r="O48" s="11"/>
      <c r="Q48" s="11">
        <v>17541.966666666667</v>
      </c>
      <c r="R48" s="6"/>
    </row>
    <row r="49" spans="1:18" ht="12.75" hidden="1" customHeight="1" outlineLevel="1" x14ac:dyDescent="0.2">
      <c r="A49" s="1"/>
      <c r="B49" s="1"/>
      <c r="C49" s="5" t="s">
        <v>103</v>
      </c>
      <c r="D49" s="12">
        <v>0.69739783775131814</v>
      </c>
      <c r="E49" s="12">
        <v>0.66216464752744775</v>
      </c>
      <c r="F49" s="12">
        <v>0.63999581119176863</v>
      </c>
      <c r="G49" s="12">
        <v>0.61779973817144052</v>
      </c>
      <c r="H49" s="12">
        <v>0.6441450517630134</v>
      </c>
      <c r="I49" s="12">
        <v>0.64782761956290058</v>
      </c>
      <c r="J49" s="12">
        <v>0.63238528596069443</v>
      </c>
      <c r="K49" s="12">
        <v>0.64339170724822414</v>
      </c>
      <c r="L49" s="12">
        <v>0.71176531682467026</v>
      </c>
      <c r="M49" s="12"/>
      <c r="N49" s="12"/>
      <c r="O49" s="12"/>
      <c r="Q49" s="12">
        <v>0.65502343978358712</v>
      </c>
      <c r="R49" s="6"/>
    </row>
    <row r="50" spans="1:18" ht="12.75" hidden="1" customHeight="1" outlineLevel="1" x14ac:dyDescent="0.2">
      <c r="A50" s="1"/>
      <c r="B50" s="1"/>
      <c r="C50" s="5" t="s">
        <v>104</v>
      </c>
      <c r="D50" s="12">
        <v>0.30260216224868186</v>
      </c>
      <c r="E50" s="12">
        <v>0.33783535247255236</v>
      </c>
      <c r="F50" s="12">
        <v>0.36000418880823132</v>
      </c>
      <c r="G50" s="12">
        <v>0.38220026182855954</v>
      </c>
      <c r="H50" s="12">
        <v>0.3558549482369866</v>
      </c>
      <c r="I50" s="12">
        <v>0.35217238043709936</v>
      </c>
      <c r="J50" s="12">
        <v>0.3676147140393054</v>
      </c>
      <c r="K50" s="12">
        <v>0.35660829275177591</v>
      </c>
      <c r="L50" s="12">
        <v>0.28823468317532963</v>
      </c>
      <c r="M50" s="12"/>
      <c r="N50" s="12"/>
      <c r="O50" s="12"/>
      <c r="Q50" s="12">
        <v>0.34497656021641293</v>
      </c>
      <c r="R50" s="6"/>
    </row>
    <row r="51" spans="1:18" ht="12.75" hidden="1" customHeight="1" outlineLevel="1" x14ac:dyDescent="0.2">
      <c r="A51" s="1"/>
      <c r="B51" s="1"/>
      <c r="C51" s="5" t="s">
        <v>105</v>
      </c>
      <c r="D51" s="12">
        <v>8.984676304786833E-2</v>
      </c>
      <c r="E51" s="12">
        <v>0.11465588200108079</v>
      </c>
      <c r="F51" s="12">
        <v>0.14033994186822643</v>
      </c>
      <c r="G51" s="12">
        <v>0.11965564271956187</v>
      </c>
      <c r="H51" s="12">
        <v>9.6447462894273209E-2</v>
      </c>
      <c r="I51" s="12">
        <v>9.2502213368747241E-2</v>
      </c>
      <c r="J51" s="12">
        <v>9.5123806670742231E-2</v>
      </c>
      <c r="K51" s="12">
        <v>8.9609789971507536E-2</v>
      </c>
      <c r="L51" s="12">
        <v>5.5890916149068326E-2</v>
      </c>
      <c r="M51" s="12"/>
      <c r="N51" s="12"/>
      <c r="O51" s="12"/>
      <c r="Q51" s="12">
        <v>9.9730697945400168E-2</v>
      </c>
      <c r="R51" s="6"/>
    </row>
    <row r="52" spans="1:18" collapsed="1" x14ac:dyDescent="0.2">
      <c r="A52" s="29" t="s">
        <v>143</v>
      </c>
      <c r="B52" s="29" t="s">
        <v>144</v>
      </c>
      <c r="C52" s="30" t="s">
        <v>102</v>
      </c>
      <c r="D52" s="31">
        <v>0.88807069219440349</v>
      </c>
      <c r="E52" s="31">
        <v>0.86786296900489401</v>
      </c>
      <c r="F52" s="31">
        <v>0.84075573549257765</v>
      </c>
      <c r="G52" s="31">
        <v>0.86774628879892035</v>
      </c>
      <c r="H52" s="31">
        <v>0.87254853529615173</v>
      </c>
      <c r="I52" s="31">
        <v>0.94444444444444442</v>
      </c>
      <c r="J52" s="31">
        <v>0.94485842026825628</v>
      </c>
      <c r="K52" s="31">
        <v>0.94947994056463592</v>
      </c>
      <c r="L52" s="31">
        <v>0.97343749999999996</v>
      </c>
      <c r="M52" s="31" t="s">
        <v>132</v>
      </c>
      <c r="N52" s="31" t="s">
        <v>132</v>
      </c>
      <c r="O52" s="31" t="s">
        <v>132</v>
      </c>
      <c r="Q52" s="31">
        <v>0.90412393174106331</v>
      </c>
    </row>
    <row r="53" spans="1:18" ht="12.75" hidden="1" customHeight="1" outlineLevel="1" x14ac:dyDescent="0.2">
      <c r="A53" s="1"/>
      <c r="B53" s="1"/>
      <c r="C53" s="5" t="s">
        <v>100</v>
      </c>
      <c r="D53" s="11">
        <v>679</v>
      </c>
      <c r="E53" s="11">
        <v>613</v>
      </c>
      <c r="F53" s="11">
        <v>741</v>
      </c>
      <c r="G53" s="11">
        <v>741</v>
      </c>
      <c r="H53" s="11">
        <v>674.76666666666665</v>
      </c>
      <c r="I53" s="11">
        <v>648</v>
      </c>
      <c r="J53" s="11">
        <v>671</v>
      </c>
      <c r="K53" s="11">
        <v>673</v>
      </c>
      <c r="L53" s="11">
        <v>640</v>
      </c>
      <c r="M53" s="11">
        <v>0</v>
      </c>
      <c r="N53" s="11">
        <v>0</v>
      </c>
      <c r="O53" s="11">
        <v>0</v>
      </c>
      <c r="Q53" s="11">
        <v>6080.7666666666664</v>
      </c>
    </row>
    <row r="54" spans="1:18" ht="12.75" hidden="1" customHeight="1" outlineLevel="1" x14ac:dyDescent="0.2">
      <c r="A54" s="1"/>
      <c r="B54" s="1"/>
      <c r="C54" s="5" t="s">
        <v>103</v>
      </c>
      <c r="D54" s="12">
        <v>0.70692194403534614</v>
      </c>
      <c r="E54" s="12">
        <v>0.64110929853181076</v>
      </c>
      <c r="F54" s="12">
        <v>0.63832658569500678</v>
      </c>
      <c r="G54" s="12">
        <v>0.64777327935222673</v>
      </c>
      <c r="H54" s="12">
        <v>0.62209158721533364</v>
      </c>
      <c r="I54" s="12">
        <v>0.6635802469135802</v>
      </c>
      <c r="J54" s="12">
        <v>0.61549925484351709</v>
      </c>
      <c r="K54" s="12">
        <v>0.64487369985141163</v>
      </c>
      <c r="L54" s="12">
        <v>0.69218749999999996</v>
      </c>
      <c r="M54" s="12" t="s">
        <v>132</v>
      </c>
      <c r="N54" s="12" t="s">
        <v>132</v>
      </c>
      <c r="O54" s="12" t="s">
        <v>132</v>
      </c>
      <c r="Q54" s="12">
        <v>0.65218201652203944</v>
      </c>
    </row>
    <row r="55" spans="1:18" ht="12.75" hidden="1" customHeight="1" outlineLevel="1" x14ac:dyDescent="0.2">
      <c r="A55" s="1"/>
      <c r="B55" s="1"/>
      <c r="C55" s="5" t="s">
        <v>104</v>
      </c>
      <c r="D55" s="12">
        <v>0.29307805596465392</v>
      </c>
      <c r="E55" s="12">
        <v>0.35889070146818924</v>
      </c>
      <c r="F55" s="12">
        <v>0.36167341430499328</v>
      </c>
      <c r="G55" s="12">
        <v>0.35222672064777327</v>
      </c>
      <c r="H55" s="12">
        <v>0.3779084127846663</v>
      </c>
      <c r="I55" s="12">
        <v>0.33641975308641975</v>
      </c>
      <c r="J55" s="12">
        <v>0.38450074515648286</v>
      </c>
      <c r="K55" s="12">
        <v>0.35512630014858843</v>
      </c>
      <c r="L55" s="12">
        <v>0.30781249999999999</v>
      </c>
      <c r="M55" s="12" t="s">
        <v>132</v>
      </c>
      <c r="N55" s="12" t="s">
        <v>132</v>
      </c>
      <c r="O55" s="12" t="s">
        <v>132</v>
      </c>
      <c r="Q55" s="12">
        <v>0.34781798347796056</v>
      </c>
    </row>
    <row r="56" spans="1:18" ht="12.75" hidden="1" customHeight="1" outlineLevel="1" x14ac:dyDescent="0.2">
      <c r="A56" s="1"/>
      <c r="B56" s="1"/>
      <c r="C56" s="5" t="s">
        <v>105</v>
      </c>
      <c r="D56" s="12">
        <v>0.11192930780559647</v>
      </c>
      <c r="E56" s="12">
        <v>0.13213703099510604</v>
      </c>
      <c r="F56" s="12">
        <v>0.15924426450742241</v>
      </c>
      <c r="G56" s="12">
        <v>0.13225371120107962</v>
      </c>
      <c r="H56" s="12">
        <v>0.12745146470384824</v>
      </c>
      <c r="I56" s="12">
        <v>5.5555555555555552E-2</v>
      </c>
      <c r="J56" s="12">
        <v>5.5141579731743669E-2</v>
      </c>
      <c r="K56" s="12">
        <v>5.0520059435364043E-2</v>
      </c>
      <c r="L56" s="12">
        <v>2.6562499999999999E-2</v>
      </c>
      <c r="M56" s="12" t="s">
        <v>132</v>
      </c>
      <c r="N56" s="12" t="s">
        <v>132</v>
      </c>
      <c r="O56" s="12" t="s">
        <v>132</v>
      </c>
      <c r="Q56" s="12">
        <v>9.5876068258936645E-2</v>
      </c>
    </row>
    <row r="57" spans="1:18" collapsed="1" x14ac:dyDescent="0.2">
      <c r="A57" s="29" t="s">
        <v>145</v>
      </c>
      <c r="B57" s="29" t="s">
        <v>146</v>
      </c>
      <c r="C57" s="30" t="s">
        <v>102</v>
      </c>
      <c r="D57" s="31">
        <v>0.91497975708502022</v>
      </c>
      <c r="E57" s="31">
        <v>0.88789237668161436</v>
      </c>
      <c r="F57" s="31">
        <v>0.82800000000000007</v>
      </c>
      <c r="G57" s="31">
        <v>0.88800000000000001</v>
      </c>
      <c r="H57" s="31">
        <v>0.90193054955899588</v>
      </c>
      <c r="I57" s="31">
        <v>0.91832669322709159</v>
      </c>
      <c r="J57" s="31">
        <v>0.88235294117647056</v>
      </c>
      <c r="K57" s="31">
        <v>0.88235294117647056</v>
      </c>
      <c r="L57" s="31">
        <v>0.8928571428571429</v>
      </c>
      <c r="M57" s="31" t="s">
        <v>132</v>
      </c>
      <c r="N57" s="31" t="s">
        <v>132</v>
      </c>
      <c r="O57" s="31" t="s">
        <v>132</v>
      </c>
      <c r="Q57" s="31">
        <v>0.8885372230631623</v>
      </c>
    </row>
    <row r="58" spans="1:18" ht="12.75" hidden="1" customHeight="1" outlineLevel="1" x14ac:dyDescent="0.2">
      <c r="A58" s="1"/>
      <c r="B58" s="1"/>
      <c r="C58" s="5" t="s">
        <v>100</v>
      </c>
      <c r="D58" s="11">
        <v>494</v>
      </c>
      <c r="E58" s="11">
        <v>446</v>
      </c>
      <c r="F58" s="11">
        <v>500</v>
      </c>
      <c r="G58" s="11">
        <v>500</v>
      </c>
      <c r="H58" s="11">
        <v>540.43333333333339</v>
      </c>
      <c r="I58" s="11">
        <v>502</v>
      </c>
      <c r="J58" s="11">
        <v>544</v>
      </c>
      <c r="K58" s="11">
        <v>544</v>
      </c>
      <c r="L58" s="11">
        <v>532</v>
      </c>
      <c r="M58" s="11">
        <v>0</v>
      </c>
      <c r="N58" s="11">
        <v>0</v>
      </c>
      <c r="O58" s="11">
        <v>0</v>
      </c>
      <c r="Q58" s="11">
        <v>4602.4333333333334</v>
      </c>
    </row>
    <row r="59" spans="1:18" ht="12.75" hidden="1" customHeight="1" outlineLevel="1" x14ac:dyDescent="0.2">
      <c r="A59" s="1"/>
      <c r="B59" s="1"/>
      <c r="C59" s="5" t="s">
        <v>103</v>
      </c>
      <c r="D59" s="12">
        <v>0.67813765182186236</v>
      </c>
      <c r="E59" s="12">
        <v>0.63901345291479816</v>
      </c>
      <c r="F59" s="12">
        <v>0.54600000000000004</v>
      </c>
      <c r="G59" s="12">
        <v>0.55600000000000005</v>
      </c>
      <c r="H59" s="12">
        <v>0.6151236661937951</v>
      </c>
      <c r="I59" s="12">
        <v>0.63545816733067728</v>
      </c>
      <c r="J59" s="12">
        <v>0.62867647058823528</v>
      </c>
      <c r="K59" s="12">
        <v>0.57536764705882348</v>
      </c>
      <c r="L59" s="12">
        <v>0.66729323308270672</v>
      </c>
      <c r="M59" s="12" t="s">
        <v>132</v>
      </c>
      <c r="N59" s="12" t="s">
        <v>132</v>
      </c>
      <c r="O59" s="12" t="s">
        <v>132</v>
      </c>
      <c r="Q59" s="12">
        <v>0.61542082811266507</v>
      </c>
    </row>
    <row r="60" spans="1:18" ht="12.75" hidden="1" customHeight="1" outlineLevel="1" x14ac:dyDescent="0.2">
      <c r="A60" s="1"/>
      <c r="B60" s="1"/>
      <c r="C60" s="5" t="s">
        <v>104</v>
      </c>
      <c r="D60" s="12">
        <v>0.32186234817813764</v>
      </c>
      <c r="E60" s="12">
        <v>0.36098654708520178</v>
      </c>
      <c r="F60" s="12">
        <v>0.45400000000000001</v>
      </c>
      <c r="G60" s="12">
        <v>0.44400000000000001</v>
      </c>
      <c r="H60" s="12">
        <v>0.38487633380620484</v>
      </c>
      <c r="I60" s="12">
        <v>0.36454183266932272</v>
      </c>
      <c r="J60" s="12">
        <v>0.37132352941176472</v>
      </c>
      <c r="K60" s="12">
        <v>0.42463235294117646</v>
      </c>
      <c r="L60" s="12">
        <v>0.33270676691729323</v>
      </c>
      <c r="M60" s="12" t="s">
        <v>132</v>
      </c>
      <c r="N60" s="12" t="s">
        <v>132</v>
      </c>
      <c r="O60" s="12" t="s">
        <v>132</v>
      </c>
      <c r="Q60" s="12">
        <v>0.38457917188733498</v>
      </c>
    </row>
    <row r="61" spans="1:18" ht="12.75" hidden="1" customHeight="1" outlineLevel="1" x14ac:dyDescent="0.2">
      <c r="A61" s="1"/>
      <c r="B61" s="1"/>
      <c r="C61" s="5" t="s">
        <v>105</v>
      </c>
      <c r="D61" s="12">
        <v>8.5020242914979755E-2</v>
      </c>
      <c r="E61" s="12">
        <v>0.11210762331838565</v>
      </c>
      <c r="F61" s="12">
        <v>0.17199999999999999</v>
      </c>
      <c r="G61" s="12">
        <v>0.112</v>
      </c>
      <c r="H61" s="12">
        <v>9.8069450441004125E-2</v>
      </c>
      <c r="I61" s="12">
        <v>8.1673306772908363E-2</v>
      </c>
      <c r="J61" s="12">
        <v>0.11764705882352941</v>
      </c>
      <c r="K61" s="12">
        <v>0.11764705882352941</v>
      </c>
      <c r="L61" s="12">
        <v>0.10714285714285714</v>
      </c>
      <c r="M61" s="12" t="s">
        <v>132</v>
      </c>
      <c r="N61" s="12" t="s">
        <v>132</v>
      </c>
      <c r="O61" s="12" t="s">
        <v>132</v>
      </c>
      <c r="Q61" s="12">
        <v>0.11146277693683776</v>
      </c>
    </row>
    <row r="62" spans="1:18" collapsed="1" x14ac:dyDescent="0.2">
      <c r="A62" s="29" t="s">
        <v>147</v>
      </c>
      <c r="B62" s="29" t="s">
        <v>148</v>
      </c>
      <c r="C62" s="30" t="s">
        <v>102</v>
      </c>
      <c r="D62" s="31">
        <v>0.92740926157697123</v>
      </c>
      <c r="E62" s="31">
        <v>0.90027700831024926</v>
      </c>
      <c r="F62" s="31">
        <v>0.91022443890274318</v>
      </c>
      <c r="G62" s="31">
        <v>0.88528678304239405</v>
      </c>
      <c r="H62" s="31">
        <v>0.9361785264620327</v>
      </c>
      <c r="I62" s="31">
        <v>0.85972222222222228</v>
      </c>
      <c r="J62" s="31">
        <v>0.88741721854304634</v>
      </c>
      <c r="K62" s="31">
        <v>0.89933774834437086</v>
      </c>
      <c r="L62" s="31">
        <v>0.96603260869565222</v>
      </c>
      <c r="M62" s="31" t="s">
        <v>132</v>
      </c>
      <c r="N62" s="31" t="s">
        <v>132</v>
      </c>
      <c r="O62" s="31" t="s">
        <v>132</v>
      </c>
      <c r="Q62" s="31">
        <v>0.9081467513595739</v>
      </c>
    </row>
    <row r="63" spans="1:18" ht="12.75" hidden="1" customHeight="1" outlineLevel="1" x14ac:dyDescent="0.2">
      <c r="A63" s="1"/>
      <c r="B63" s="1"/>
      <c r="C63" s="5" t="s">
        <v>100</v>
      </c>
      <c r="D63" s="11">
        <v>799</v>
      </c>
      <c r="E63" s="11">
        <v>722</v>
      </c>
      <c r="F63" s="11">
        <v>802</v>
      </c>
      <c r="G63" s="11">
        <v>802</v>
      </c>
      <c r="H63" s="11">
        <v>767.76666666666665</v>
      </c>
      <c r="I63" s="11">
        <v>720</v>
      </c>
      <c r="J63" s="11">
        <v>755</v>
      </c>
      <c r="K63" s="11">
        <v>755</v>
      </c>
      <c r="L63" s="11">
        <v>736</v>
      </c>
      <c r="M63" s="11">
        <v>0</v>
      </c>
      <c r="N63" s="11">
        <v>0</v>
      </c>
      <c r="O63" s="11">
        <v>0</v>
      </c>
      <c r="Q63" s="11">
        <v>6858.7666666666664</v>
      </c>
    </row>
    <row r="64" spans="1:18" ht="12.75" hidden="1" customHeight="1" outlineLevel="1" x14ac:dyDescent="0.2">
      <c r="A64" s="1"/>
      <c r="B64" s="1"/>
      <c r="C64" s="5" t="s">
        <v>103</v>
      </c>
      <c r="D64" s="12">
        <v>0.70713391739674591</v>
      </c>
      <c r="E64" s="12">
        <v>0.7063711911357341</v>
      </c>
      <c r="F64" s="12">
        <v>0.73566084788029928</v>
      </c>
      <c r="G64" s="12">
        <v>0.64962593516209477</v>
      </c>
      <c r="H64" s="12">
        <v>0.69521990187991145</v>
      </c>
      <c r="I64" s="12">
        <v>0.64444444444444449</v>
      </c>
      <c r="J64" s="12">
        <v>0.65298013245033115</v>
      </c>
      <c r="K64" s="12">
        <v>0.70993377483443709</v>
      </c>
      <c r="L64" s="12">
        <v>0.77581521739130432</v>
      </c>
      <c r="M64" s="12" t="s">
        <v>132</v>
      </c>
      <c r="N64" s="12" t="s">
        <v>132</v>
      </c>
      <c r="O64" s="12" t="s">
        <v>132</v>
      </c>
      <c r="Q64" s="12">
        <v>0.69746747471605686</v>
      </c>
    </row>
    <row r="65" spans="1:18" ht="12.75" hidden="1" customHeight="1" outlineLevel="1" x14ac:dyDescent="0.2">
      <c r="A65" s="1"/>
      <c r="B65" s="1"/>
      <c r="C65" s="5" t="s">
        <v>104</v>
      </c>
      <c r="D65" s="12">
        <v>0.29286608260325409</v>
      </c>
      <c r="E65" s="12">
        <v>0.29362880886426596</v>
      </c>
      <c r="F65" s="12">
        <v>0.26433915211970077</v>
      </c>
      <c r="G65" s="12">
        <v>0.35037406483790523</v>
      </c>
      <c r="H65" s="12">
        <v>0.30478009812008855</v>
      </c>
      <c r="I65" s="12">
        <v>0.35555555555555557</v>
      </c>
      <c r="J65" s="12">
        <v>0.34701986754966885</v>
      </c>
      <c r="K65" s="12">
        <v>0.29006622516556291</v>
      </c>
      <c r="L65" s="12">
        <v>0.22418478260869565</v>
      </c>
      <c r="M65" s="12" t="s">
        <v>132</v>
      </c>
      <c r="N65" s="12" t="s">
        <v>132</v>
      </c>
      <c r="O65" s="12" t="s">
        <v>132</v>
      </c>
      <c r="Q65" s="12">
        <v>0.3025325252839432</v>
      </c>
    </row>
    <row r="66" spans="1:18" ht="12.75" hidden="1" customHeight="1" outlineLevel="1" x14ac:dyDescent="0.2">
      <c r="A66" s="1"/>
      <c r="B66" s="1"/>
      <c r="C66" s="5" t="s">
        <v>105</v>
      </c>
      <c r="D66" s="12">
        <v>7.2590738423028781E-2</v>
      </c>
      <c r="E66" s="12">
        <v>9.9722991689750698E-2</v>
      </c>
      <c r="F66" s="12">
        <v>8.9775561097256859E-2</v>
      </c>
      <c r="G66" s="12">
        <v>0.11471321695760599</v>
      </c>
      <c r="H66" s="12">
        <v>6.3821473537967272E-2</v>
      </c>
      <c r="I66" s="12">
        <v>0.14027777777777778</v>
      </c>
      <c r="J66" s="12">
        <v>0.11258278145695365</v>
      </c>
      <c r="K66" s="12">
        <v>0.10066225165562914</v>
      </c>
      <c r="L66" s="12">
        <v>3.3967391304347824E-2</v>
      </c>
      <c r="M66" s="12" t="s">
        <v>132</v>
      </c>
      <c r="N66" s="12" t="s">
        <v>132</v>
      </c>
      <c r="O66" s="12" t="s">
        <v>132</v>
      </c>
      <c r="Q66" s="12">
        <v>9.1853248640426127E-2</v>
      </c>
    </row>
    <row r="67" spans="1:18" ht="24" customHeight="1" collapsed="1" x14ac:dyDescent="0.2">
      <c r="A67" s="53" t="s">
        <v>119</v>
      </c>
      <c r="B67" s="53"/>
      <c r="C67" s="49" t="s">
        <v>102</v>
      </c>
      <c r="D67" s="50">
        <v>0.797752808988764</v>
      </c>
      <c r="E67" s="50">
        <v>0.78008298755186722</v>
      </c>
      <c r="F67" s="50">
        <v>0.68265682656826576</v>
      </c>
      <c r="G67" s="50">
        <v>0.78228782287822884</v>
      </c>
      <c r="H67" s="50">
        <v>0.69554186299383836</v>
      </c>
      <c r="I67" s="50">
        <v>0.63498098859315588</v>
      </c>
      <c r="J67" s="50">
        <v>0.60483870967741937</v>
      </c>
      <c r="K67" s="50">
        <v>0.74193548387096775</v>
      </c>
      <c r="L67" s="50">
        <v>0.67901234567901236</v>
      </c>
      <c r="M67" s="50"/>
      <c r="N67" s="50"/>
      <c r="O67" s="50"/>
      <c r="P67" s="37"/>
      <c r="Q67" s="51">
        <v>0.71132780617724123</v>
      </c>
    </row>
    <row r="68" spans="1:18" ht="12.75" hidden="1" customHeight="1" outlineLevel="1" x14ac:dyDescent="0.2">
      <c r="A68" s="1"/>
      <c r="B68" s="1"/>
      <c r="C68" s="5" t="s">
        <v>100</v>
      </c>
      <c r="D68" s="11">
        <v>267</v>
      </c>
      <c r="E68" s="11">
        <v>241</v>
      </c>
      <c r="F68" s="11">
        <v>271</v>
      </c>
      <c r="G68" s="11">
        <v>271</v>
      </c>
      <c r="H68" s="11">
        <v>275.90000000000003</v>
      </c>
      <c r="I68" s="11">
        <v>263</v>
      </c>
      <c r="J68" s="11">
        <v>248</v>
      </c>
      <c r="K68" s="11">
        <v>248</v>
      </c>
      <c r="L68" s="11">
        <v>243</v>
      </c>
      <c r="M68" s="11"/>
      <c r="N68" s="11"/>
      <c r="O68" s="11"/>
      <c r="Q68" s="11">
        <v>2327.9</v>
      </c>
      <c r="R68" s="6"/>
    </row>
    <row r="69" spans="1:18" ht="12.75" hidden="1" customHeight="1" outlineLevel="1" x14ac:dyDescent="0.2">
      <c r="A69" s="1"/>
      <c r="B69" s="1"/>
      <c r="C69" s="5" t="s">
        <v>103</v>
      </c>
      <c r="D69" s="12">
        <v>0.58052434456928836</v>
      </c>
      <c r="E69" s="12">
        <v>0.57261410788381739</v>
      </c>
      <c r="F69" s="12">
        <v>0.5350553505535055</v>
      </c>
      <c r="G69" s="12">
        <v>0.59778597785977861</v>
      </c>
      <c r="H69" s="12">
        <v>0.59405581732511781</v>
      </c>
      <c r="I69" s="12">
        <v>0.58935361216730042</v>
      </c>
      <c r="J69" s="12">
        <v>0.50403225806451613</v>
      </c>
      <c r="K69" s="12">
        <v>0.717741935483871</v>
      </c>
      <c r="L69" s="12">
        <v>0.61316872427983538</v>
      </c>
      <c r="M69" s="12"/>
      <c r="N69" s="12"/>
      <c r="O69" s="12"/>
      <c r="Q69" s="12">
        <v>0.58889986683276774</v>
      </c>
      <c r="R69" s="6"/>
    </row>
    <row r="70" spans="1:18" ht="12.75" hidden="1" customHeight="1" outlineLevel="1" x14ac:dyDescent="0.2">
      <c r="A70" s="1"/>
      <c r="B70" s="1"/>
      <c r="C70" s="5" t="s">
        <v>104</v>
      </c>
      <c r="D70" s="12">
        <v>0.41947565543071164</v>
      </c>
      <c r="E70" s="12">
        <v>0.42738589211618255</v>
      </c>
      <c r="F70" s="12">
        <v>0.46494464944649444</v>
      </c>
      <c r="G70" s="12">
        <v>0.40221402214022139</v>
      </c>
      <c r="H70" s="12">
        <v>0.40594418267488214</v>
      </c>
      <c r="I70" s="12">
        <v>0.41064638783269963</v>
      </c>
      <c r="J70" s="12">
        <v>0.49596774193548387</v>
      </c>
      <c r="K70" s="12">
        <v>0.28225806451612906</v>
      </c>
      <c r="L70" s="12">
        <v>0.38683127572016462</v>
      </c>
      <c r="M70" s="12"/>
      <c r="N70" s="12"/>
      <c r="O70" s="12"/>
      <c r="Q70" s="12">
        <v>0.41110013316723226</v>
      </c>
      <c r="R70" s="6"/>
    </row>
    <row r="71" spans="1:18" ht="12.75" hidden="1" customHeight="1" outlineLevel="1" x14ac:dyDescent="0.2">
      <c r="A71" s="1"/>
      <c r="B71" s="1"/>
      <c r="C71" s="5" t="s">
        <v>105</v>
      </c>
      <c r="D71" s="12">
        <v>0.20224719101123595</v>
      </c>
      <c r="E71" s="12">
        <v>0.21991701244813278</v>
      </c>
      <c r="F71" s="12">
        <v>0.31734317343173429</v>
      </c>
      <c r="G71" s="12">
        <v>0.21771217712177121</v>
      </c>
      <c r="H71" s="12">
        <v>0.30445813700616159</v>
      </c>
      <c r="I71" s="12">
        <v>0.36501901140684412</v>
      </c>
      <c r="J71" s="12">
        <v>0.39516129032258063</v>
      </c>
      <c r="K71" s="12">
        <v>0.25806451612903225</v>
      </c>
      <c r="L71" s="12">
        <v>0.32098765432098764</v>
      </c>
      <c r="M71" s="12"/>
      <c r="N71" s="12"/>
      <c r="O71" s="12"/>
      <c r="Q71" s="12">
        <v>0.28867219382275872</v>
      </c>
      <c r="R71" s="6"/>
    </row>
    <row r="72" spans="1:18" collapsed="1" x14ac:dyDescent="0.2">
      <c r="A72" s="29" t="s">
        <v>149</v>
      </c>
      <c r="B72" s="29" t="s">
        <v>150</v>
      </c>
      <c r="C72" s="30" t="s">
        <v>102</v>
      </c>
      <c r="D72" s="31">
        <v>0.797752808988764</v>
      </c>
      <c r="E72" s="31">
        <v>0.78008298755186722</v>
      </c>
      <c r="F72" s="31">
        <v>0.68265682656826576</v>
      </c>
      <c r="G72" s="31">
        <v>0.78228782287822884</v>
      </c>
      <c r="H72" s="31">
        <v>0.69554186299383836</v>
      </c>
      <c r="I72" s="31">
        <v>0.63498098859315588</v>
      </c>
      <c r="J72" s="31">
        <v>0.60483870967741937</v>
      </c>
      <c r="K72" s="31">
        <v>0.74193548387096775</v>
      </c>
      <c r="L72" s="31">
        <v>0.67901234567901236</v>
      </c>
      <c r="M72" s="31" t="s">
        <v>132</v>
      </c>
      <c r="N72" s="31" t="s">
        <v>132</v>
      </c>
      <c r="O72" s="31" t="s">
        <v>132</v>
      </c>
      <c r="Q72" s="31">
        <v>0.71132780617724123</v>
      </c>
    </row>
    <row r="73" spans="1:18" ht="12.75" hidden="1" customHeight="1" outlineLevel="1" x14ac:dyDescent="0.2">
      <c r="A73" s="1"/>
      <c r="B73" s="1"/>
      <c r="C73" s="5" t="s">
        <v>100</v>
      </c>
      <c r="D73" s="11">
        <v>267</v>
      </c>
      <c r="E73" s="11">
        <v>241</v>
      </c>
      <c r="F73" s="11">
        <v>271</v>
      </c>
      <c r="G73" s="11">
        <v>271</v>
      </c>
      <c r="H73" s="11">
        <v>275.90000000000003</v>
      </c>
      <c r="I73" s="11">
        <v>263</v>
      </c>
      <c r="J73" s="11">
        <v>248</v>
      </c>
      <c r="K73" s="11">
        <v>248</v>
      </c>
      <c r="L73" s="11">
        <v>243</v>
      </c>
      <c r="M73" s="11">
        <v>0</v>
      </c>
      <c r="N73" s="11">
        <v>0</v>
      </c>
      <c r="O73" s="11">
        <v>0</v>
      </c>
      <c r="Q73" s="11">
        <v>2327.9</v>
      </c>
    </row>
    <row r="74" spans="1:18" ht="12.75" hidden="1" customHeight="1" outlineLevel="1" x14ac:dyDescent="0.2">
      <c r="A74" s="1"/>
      <c r="B74" s="1"/>
      <c r="C74" s="5" t="s">
        <v>103</v>
      </c>
      <c r="D74" s="12">
        <v>0.58052434456928836</v>
      </c>
      <c r="E74" s="12">
        <v>0.57261410788381739</v>
      </c>
      <c r="F74" s="12">
        <v>0.5350553505535055</v>
      </c>
      <c r="G74" s="12">
        <v>0.59778597785977861</v>
      </c>
      <c r="H74" s="12">
        <v>0.59405581732511781</v>
      </c>
      <c r="I74" s="12">
        <v>0.58935361216730042</v>
      </c>
      <c r="J74" s="12">
        <v>0.50403225806451613</v>
      </c>
      <c r="K74" s="12">
        <v>0.717741935483871</v>
      </c>
      <c r="L74" s="12">
        <v>0.61316872427983538</v>
      </c>
      <c r="M74" s="12" t="s">
        <v>132</v>
      </c>
      <c r="N74" s="12" t="s">
        <v>132</v>
      </c>
      <c r="O74" s="12" t="s">
        <v>132</v>
      </c>
      <c r="Q74" s="12">
        <v>0.58889986683276774</v>
      </c>
    </row>
    <row r="75" spans="1:18" ht="12.75" hidden="1" customHeight="1" outlineLevel="1" x14ac:dyDescent="0.2">
      <c r="A75" s="1"/>
      <c r="B75" s="1"/>
      <c r="C75" s="5" t="s">
        <v>104</v>
      </c>
      <c r="D75" s="12">
        <v>0.41947565543071164</v>
      </c>
      <c r="E75" s="12">
        <v>0.42738589211618255</v>
      </c>
      <c r="F75" s="12">
        <v>0.46494464944649444</v>
      </c>
      <c r="G75" s="12">
        <v>0.40221402214022139</v>
      </c>
      <c r="H75" s="12">
        <v>0.40594418267488214</v>
      </c>
      <c r="I75" s="12">
        <v>0.41064638783269963</v>
      </c>
      <c r="J75" s="12">
        <v>0.49596774193548387</v>
      </c>
      <c r="K75" s="12">
        <v>0.28225806451612906</v>
      </c>
      <c r="L75" s="12">
        <v>0.38683127572016462</v>
      </c>
      <c r="M75" s="12" t="s">
        <v>132</v>
      </c>
      <c r="N75" s="12" t="s">
        <v>132</v>
      </c>
      <c r="O75" s="12" t="s">
        <v>132</v>
      </c>
      <c r="Q75" s="12">
        <v>0.41110013316723226</v>
      </c>
    </row>
    <row r="76" spans="1:18" ht="12.75" hidden="1" customHeight="1" outlineLevel="1" x14ac:dyDescent="0.2">
      <c r="A76" s="1"/>
      <c r="B76" s="1"/>
      <c r="C76" s="5" t="s">
        <v>105</v>
      </c>
      <c r="D76" s="12">
        <v>0.20224719101123595</v>
      </c>
      <c r="E76" s="12">
        <v>0.21991701244813278</v>
      </c>
      <c r="F76" s="12">
        <v>0.31734317343173429</v>
      </c>
      <c r="G76" s="12">
        <v>0.21771217712177121</v>
      </c>
      <c r="H76" s="12">
        <v>0.30445813700616159</v>
      </c>
      <c r="I76" s="12">
        <v>0.36501901140684412</v>
      </c>
      <c r="J76" s="12">
        <v>0.39516129032258063</v>
      </c>
      <c r="K76" s="12">
        <v>0.25806451612903225</v>
      </c>
      <c r="L76" s="12">
        <v>0.32098765432098764</v>
      </c>
      <c r="M76" s="12" t="s">
        <v>132</v>
      </c>
      <c r="N76" s="12" t="s">
        <v>132</v>
      </c>
      <c r="O76" s="12" t="s">
        <v>132</v>
      </c>
      <c r="Q76" s="12">
        <v>0.28867219382275872</v>
      </c>
    </row>
    <row r="77" spans="1:18" ht="24" customHeight="1" collapsed="1" x14ac:dyDescent="0.2">
      <c r="A77" s="53" t="s">
        <v>120</v>
      </c>
      <c r="B77" s="53"/>
      <c r="C77" s="49" t="s">
        <v>102</v>
      </c>
      <c r="D77" s="50">
        <v>0.89785203187070473</v>
      </c>
      <c r="E77" s="50">
        <v>0.93346560846560855</v>
      </c>
      <c r="F77" s="50">
        <v>0.88053260589422599</v>
      </c>
      <c r="G77" s="50">
        <v>0.95552876888460292</v>
      </c>
      <c r="H77" s="50">
        <v>0.91126673928556479</v>
      </c>
      <c r="I77" s="50">
        <v>0.87430445667601708</v>
      </c>
      <c r="J77" s="50">
        <v>0.92158840462393632</v>
      </c>
      <c r="K77" s="50">
        <v>0.66431318308492149</v>
      </c>
      <c r="L77" s="50">
        <v>0.91975171633952246</v>
      </c>
      <c r="M77" s="50"/>
      <c r="N77" s="50"/>
      <c r="O77" s="50"/>
      <c r="P77" s="37"/>
      <c r="Q77" s="51">
        <v>0.87979076703673786</v>
      </c>
    </row>
    <row r="78" spans="1:18" ht="12.75" hidden="1" customHeight="1" outlineLevel="1" x14ac:dyDescent="0.2">
      <c r="A78" s="1"/>
      <c r="B78" s="1"/>
      <c r="C78" s="5" t="s">
        <v>100</v>
      </c>
      <c r="D78" s="11">
        <v>579</v>
      </c>
      <c r="E78" s="11">
        <v>524</v>
      </c>
      <c r="F78" s="11">
        <v>577</v>
      </c>
      <c r="G78" s="11">
        <v>577</v>
      </c>
      <c r="H78" s="11">
        <v>606.56666666666672</v>
      </c>
      <c r="I78" s="11">
        <v>623</v>
      </c>
      <c r="J78" s="11">
        <v>595</v>
      </c>
      <c r="K78" s="11">
        <v>621</v>
      </c>
      <c r="L78" s="11">
        <v>578</v>
      </c>
      <c r="M78" s="11"/>
      <c r="N78" s="11"/>
      <c r="O78" s="11"/>
      <c r="Q78" s="11">
        <v>5280.5666666666666</v>
      </c>
      <c r="R78" s="6"/>
    </row>
    <row r="79" spans="1:18" ht="12.75" hidden="1" customHeight="1" outlineLevel="1" x14ac:dyDescent="0.2">
      <c r="A79" s="1"/>
      <c r="B79" s="1"/>
      <c r="C79" s="5" t="s">
        <v>103</v>
      </c>
      <c r="D79" s="12">
        <v>0.58809825032358265</v>
      </c>
      <c r="E79" s="12">
        <v>0.55966810966810965</v>
      </c>
      <c r="F79" s="12">
        <v>0.48952288233267022</v>
      </c>
      <c r="G79" s="12">
        <v>0.43451603725229565</v>
      </c>
      <c r="H79" s="12">
        <v>0.51453262459108717</v>
      </c>
      <c r="I79" s="12">
        <v>0.50899050745340502</v>
      </c>
      <c r="J79" s="12">
        <v>0.48859935634470181</v>
      </c>
      <c r="K79" s="12">
        <v>0.51909535513248939</v>
      </c>
      <c r="L79" s="12">
        <v>0.53582713815051319</v>
      </c>
      <c r="M79" s="12"/>
      <c r="N79" s="12"/>
      <c r="O79" s="12"/>
      <c r="Q79" s="12">
        <v>0.51455568066116419</v>
      </c>
      <c r="R79" s="6"/>
    </row>
    <row r="80" spans="1:18" ht="12.75" hidden="1" customHeight="1" outlineLevel="1" x14ac:dyDescent="0.2">
      <c r="A80" s="1"/>
      <c r="B80" s="1"/>
      <c r="C80" s="5" t="s">
        <v>104</v>
      </c>
      <c r="D80" s="12">
        <v>0.41190174967641729</v>
      </c>
      <c r="E80" s="12">
        <v>0.4403318903318903</v>
      </c>
      <c r="F80" s="12">
        <v>0.51047711766732984</v>
      </c>
      <c r="G80" s="12">
        <v>0.56548396274770429</v>
      </c>
      <c r="H80" s="12">
        <v>0.48546737540891277</v>
      </c>
      <c r="I80" s="12">
        <v>0.49100949254659504</v>
      </c>
      <c r="J80" s="12">
        <v>0.51140064365529836</v>
      </c>
      <c r="K80" s="12">
        <v>0.48090464486751067</v>
      </c>
      <c r="L80" s="12">
        <v>0.46417286184948686</v>
      </c>
      <c r="M80" s="12"/>
      <c r="N80" s="12"/>
      <c r="O80" s="12"/>
      <c r="Q80" s="12">
        <v>0.48544431933883581</v>
      </c>
      <c r="R80" s="6"/>
    </row>
    <row r="81" spans="1:18" ht="12.75" hidden="1" customHeight="1" outlineLevel="1" x14ac:dyDescent="0.2">
      <c r="A81" s="1"/>
      <c r="B81" s="1"/>
      <c r="C81" s="5" t="s">
        <v>105</v>
      </c>
      <c r="D81" s="12">
        <v>0.10214796812929529</v>
      </c>
      <c r="E81" s="12">
        <v>6.6534391534391529E-2</v>
      </c>
      <c r="F81" s="12">
        <v>0.11946739410577405</v>
      </c>
      <c r="G81" s="12">
        <v>4.4471231115396977E-2</v>
      </c>
      <c r="H81" s="12">
        <v>8.87332607144352E-2</v>
      </c>
      <c r="I81" s="12">
        <v>0.12569554332398294</v>
      </c>
      <c r="J81" s="12">
        <v>7.8411595376063764E-2</v>
      </c>
      <c r="K81" s="12">
        <v>0.33568681691507857</v>
      </c>
      <c r="L81" s="12">
        <v>8.0248283660477662E-2</v>
      </c>
      <c r="M81" s="12"/>
      <c r="N81" s="12"/>
      <c r="O81" s="12"/>
      <c r="Q81" s="12">
        <v>0.12020923296326218</v>
      </c>
      <c r="R81" s="6"/>
    </row>
    <row r="82" spans="1:18" collapsed="1" x14ac:dyDescent="0.2">
      <c r="A82" s="29" t="s">
        <v>151</v>
      </c>
      <c r="B82" s="29" t="s">
        <v>152</v>
      </c>
      <c r="C82" s="30" t="s">
        <v>102</v>
      </c>
      <c r="D82" s="31">
        <v>0.88181818181818183</v>
      </c>
      <c r="E82" s="31">
        <v>0.88888888888888884</v>
      </c>
      <c r="F82" s="31">
        <v>0.85245901639344268</v>
      </c>
      <c r="G82" s="31">
        <v>0.95081967213114749</v>
      </c>
      <c r="H82" s="31">
        <v>0.90817047327525313</v>
      </c>
      <c r="I82" s="31">
        <v>0.91240875912408759</v>
      </c>
      <c r="J82" s="31">
        <v>0.92561983471074383</v>
      </c>
      <c r="K82" s="31">
        <v>0.85123966942148765</v>
      </c>
      <c r="L82" s="31">
        <v>0.93220338983050843</v>
      </c>
      <c r="M82" s="31" t="s">
        <v>132</v>
      </c>
      <c r="N82" s="31" t="s">
        <v>132</v>
      </c>
      <c r="O82" s="31" t="s">
        <v>132</v>
      </c>
      <c r="Q82" s="31">
        <v>0.90105963905090536</v>
      </c>
    </row>
    <row r="83" spans="1:18" ht="12.75" hidden="1" customHeight="1" outlineLevel="1" x14ac:dyDescent="0.2">
      <c r="A83" s="1"/>
      <c r="B83" s="1"/>
      <c r="C83" s="5" t="s">
        <v>100</v>
      </c>
      <c r="D83" s="11">
        <v>110</v>
      </c>
      <c r="E83" s="11">
        <v>99</v>
      </c>
      <c r="F83" s="11">
        <v>122</v>
      </c>
      <c r="G83" s="11">
        <v>122</v>
      </c>
      <c r="H83" s="11">
        <v>141.56666666666666</v>
      </c>
      <c r="I83" s="11">
        <v>137</v>
      </c>
      <c r="J83" s="11">
        <v>121</v>
      </c>
      <c r="K83" s="11">
        <v>121</v>
      </c>
      <c r="L83" s="11">
        <v>118</v>
      </c>
      <c r="M83" s="11">
        <v>0</v>
      </c>
      <c r="N83" s="11">
        <v>0</v>
      </c>
      <c r="O83" s="11">
        <v>0</v>
      </c>
      <c r="Q83" s="11">
        <v>1091.5666666666666</v>
      </c>
    </row>
    <row r="84" spans="1:18" ht="12.75" hidden="1" customHeight="1" outlineLevel="1" x14ac:dyDescent="0.2">
      <c r="A84" s="1"/>
      <c r="B84" s="1"/>
      <c r="C84" s="5" t="s">
        <v>103</v>
      </c>
      <c r="D84" s="12">
        <v>0.58181818181818179</v>
      </c>
      <c r="E84" s="12">
        <v>0.51515151515151514</v>
      </c>
      <c r="F84" s="12">
        <v>0.48360655737704916</v>
      </c>
      <c r="G84" s="12">
        <v>0.48360655737704916</v>
      </c>
      <c r="H84" s="12">
        <v>0.59029903461266775</v>
      </c>
      <c r="I84" s="12">
        <v>0.48905109489051096</v>
      </c>
      <c r="J84" s="12">
        <v>0.47933884297520662</v>
      </c>
      <c r="K84" s="12">
        <v>0.63636363636363635</v>
      </c>
      <c r="L84" s="12">
        <v>0.61864406779661019</v>
      </c>
      <c r="M84" s="12" t="s">
        <v>132</v>
      </c>
      <c r="N84" s="12" t="s">
        <v>132</v>
      </c>
      <c r="O84" s="12" t="s">
        <v>132</v>
      </c>
      <c r="Q84" s="12">
        <v>0.54194277338382135</v>
      </c>
    </row>
    <row r="85" spans="1:18" ht="12.75" hidden="1" customHeight="1" outlineLevel="1" x14ac:dyDescent="0.2">
      <c r="A85" s="1"/>
      <c r="B85" s="1"/>
      <c r="C85" s="5" t="s">
        <v>104</v>
      </c>
      <c r="D85" s="12">
        <v>0.41818181818181815</v>
      </c>
      <c r="E85" s="12">
        <v>0.48484848484848486</v>
      </c>
      <c r="F85" s="12">
        <v>0.51639344262295084</v>
      </c>
      <c r="G85" s="12">
        <v>0.51639344262295084</v>
      </c>
      <c r="H85" s="12">
        <v>0.40970096538733225</v>
      </c>
      <c r="I85" s="12">
        <v>0.51094890510948909</v>
      </c>
      <c r="J85" s="12">
        <v>0.52066115702479343</v>
      </c>
      <c r="K85" s="12">
        <v>0.36363636363636365</v>
      </c>
      <c r="L85" s="12">
        <v>0.38135593220338981</v>
      </c>
      <c r="M85" s="12" t="s">
        <v>132</v>
      </c>
      <c r="N85" s="12" t="s">
        <v>132</v>
      </c>
      <c r="O85" s="12" t="s">
        <v>132</v>
      </c>
      <c r="Q85" s="12">
        <v>0.45805722661617859</v>
      </c>
    </row>
    <row r="86" spans="1:18" ht="12.75" hidden="1" customHeight="1" outlineLevel="1" x14ac:dyDescent="0.2">
      <c r="A86" s="1"/>
      <c r="B86" s="1"/>
      <c r="C86" s="5" t="s">
        <v>105</v>
      </c>
      <c r="D86" s="12">
        <v>0.11818181818181818</v>
      </c>
      <c r="E86" s="12">
        <v>0.1111111111111111</v>
      </c>
      <c r="F86" s="12">
        <v>0.14754098360655737</v>
      </c>
      <c r="G86" s="12">
        <v>4.9180327868852458E-2</v>
      </c>
      <c r="H86" s="12">
        <v>9.1829526724746882E-2</v>
      </c>
      <c r="I86" s="12">
        <v>8.7591240875912413E-2</v>
      </c>
      <c r="J86" s="12">
        <v>7.43801652892562E-2</v>
      </c>
      <c r="K86" s="12">
        <v>0.1487603305785124</v>
      </c>
      <c r="L86" s="12">
        <v>6.7796610169491525E-2</v>
      </c>
      <c r="M86" s="12" t="s">
        <v>132</v>
      </c>
      <c r="N86" s="12" t="s">
        <v>132</v>
      </c>
      <c r="O86" s="12" t="s">
        <v>132</v>
      </c>
      <c r="Q86" s="12">
        <v>9.8940360949094586E-2</v>
      </c>
    </row>
    <row r="87" spans="1:18" collapsed="1" x14ac:dyDescent="0.2">
      <c r="A87" s="29" t="s">
        <v>153</v>
      </c>
      <c r="B87" s="29" t="s">
        <v>154</v>
      </c>
      <c r="C87" s="30" t="s">
        <v>102</v>
      </c>
      <c r="D87" s="31">
        <v>0.95454545454545459</v>
      </c>
      <c r="E87" s="31">
        <v>0.95</v>
      </c>
      <c r="F87" s="31">
        <v>0.83333333333333337</v>
      </c>
      <c r="G87" s="31">
        <v>1</v>
      </c>
      <c r="H87" s="31">
        <v>0.96662958843159064</v>
      </c>
      <c r="I87" s="31">
        <v>0.94827586206896552</v>
      </c>
      <c r="J87" s="31">
        <v>0.967741935483871</v>
      </c>
      <c r="K87" s="31">
        <v>0.38709677419354838</v>
      </c>
      <c r="L87" s="31">
        <v>0.96551724137931039</v>
      </c>
      <c r="M87" s="31" t="s">
        <v>132</v>
      </c>
      <c r="N87" s="31" t="s">
        <v>132</v>
      </c>
      <c r="O87" s="31" t="s">
        <v>132</v>
      </c>
      <c r="Q87" s="31">
        <v>0.87706625920266701</v>
      </c>
    </row>
    <row r="88" spans="1:18" ht="12.75" hidden="1" customHeight="1" outlineLevel="1" x14ac:dyDescent="0.2">
      <c r="A88" s="1"/>
      <c r="B88" s="1"/>
      <c r="C88" s="5" t="s">
        <v>100</v>
      </c>
      <c r="D88" s="11">
        <v>44</v>
      </c>
      <c r="E88" s="11">
        <v>40</v>
      </c>
      <c r="F88" s="11">
        <v>48</v>
      </c>
      <c r="G88" s="11">
        <v>48</v>
      </c>
      <c r="H88" s="11">
        <v>59.933333333333337</v>
      </c>
      <c r="I88" s="11">
        <v>58</v>
      </c>
      <c r="J88" s="11">
        <v>62</v>
      </c>
      <c r="K88" s="11">
        <v>62</v>
      </c>
      <c r="L88" s="11">
        <v>58</v>
      </c>
      <c r="M88" s="11">
        <v>0</v>
      </c>
      <c r="N88" s="11">
        <v>0</v>
      </c>
      <c r="O88" s="11">
        <v>0</v>
      </c>
      <c r="Q88" s="11">
        <v>479.93333333333334</v>
      </c>
    </row>
    <row r="89" spans="1:18" ht="12.75" hidden="1" customHeight="1" outlineLevel="1" x14ac:dyDescent="0.2">
      <c r="A89" s="1"/>
      <c r="B89" s="1"/>
      <c r="C89" s="5" t="s">
        <v>103</v>
      </c>
      <c r="D89" s="12">
        <v>0.72727272727272729</v>
      </c>
      <c r="E89" s="12">
        <v>0.47499999999999998</v>
      </c>
      <c r="F89" s="12">
        <v>0.35416666666666669</v>
      </c>
      <c r="G89" s="12">
        <v>0.125</v>
      </c>
      <c r="H89" s="12">
        <v>0.41601779755283652</v>
      </c>
      <c r="I89" s="12">
        <v>0.56896551724137934</v>
      </c>
      <c r="J89" s="12">
        <v>0.43548387096774194</v>
      </c>
      <c r="K89" s="12">
        <v>0.38709677419354838</v>
      </c>
      <c r="L89" s="12">
        <v>0.39655172413793105</v>
      </c>
      <c r="M89" s="12" t="s">
        <v>132</v>
      </c>
      <c r="N89" s="12" t="s">
        <v>132</v>
      </c>
      <c r="O89" s="12" t="s">
        <v>132</v>
      </c>
      <c r="Q89" s="12">
        <v>0.42908737324628421</v>
      </c>
    </row>
    <row r="90" spans="1:18" ht="12.75" hidden="1" customHeight="1" outlineLevel="1" x14ac:dyDescent="0.2">
      <c r="A90" s="1"/>
      <c r="B90" s="1"/>
      <c r="C90" s="5" t="s">
        <v>104</v>
      </c>
      <c r="D90" s="12">
        <v>0.27272727272727271</v>
      </c>
      <c r="E90" s="12">
        <v>0.52500000000000002</v>
      </c>
      <c r="F90" s="12">
        <v>0.64583333333333337</v>
      </c>
      <c r="G90" s="12">
        <v>0.875</v>
      </c>
      <c r="H90" s="12">
        <v>0.58398220244716348</v>
      </c>
      <c r="I90" s="12">
        <v>0.43103448275862066</v>
      </c>
      <c r="J90" s="12">
        <v>0.56451612903225812</v>
      </c>
      <c r="K90" s="12">
        <v>0.61290322580645162</v>
      </c>
      <c r="L90" s="12">
        <v>0.60344827586206895</v>
      </c>
      <c r="M90" s="12" t="s">
        <v>132</v>
      </c>
      <c r="N90" s="12" t="s">
        <v>132</v>
      </c>
      <c r="O90" s="12" t="s">
        <v>132</v>
      </c>
      <c r="Q90" s="12">
        <v>0.57091262675371579</v>
      </c>
    </row>
    <row r="91" spans="1:18" ht="12.75" hidden="1" customHeight="1" outlineLevel="1" x14ac:dyDescent="0.2">
      <c r="A91" s="1"/>
      <c r="B91" s="1"/>
      <c r="C91" s="5" t="s">
        <v>105</v>
      </c>
      <c r="D91" s="12">
        <v>4.5454545454545456E-2</v>
      </c>
      <c r="E91" s="12">
        <v>0.05</v>
      </c>
      <c r="F91" s="12">
        <v>0.16666666666666666</v>
      </c>
      <c r="G91" s="12">
        <v>0</v>
      </c>
      <c r="H91" s="12">
        <v>3.3370411568409343E-2</v>
      </c>
      <c r="I91" s="12">
        <v>5.1724137931034482E-2</v>
      </c>
      <c r="J91" s="12">
        <v>3.2258064516129031E-2</v>
      </c>
      <c r="K91" s="12">
        <v>0.61290322580645162</v>
      </c>
      <c r="L91" s="12">
        <v>3.4482758620689655E-2</v>
      </c>
      <c r="M91" s="12" t="s">
        <v>132</v>
      </c>
      <c r="N91" s="12" t="s">
        <v>132</v>
      </c>
      <c r="O91" s="12" t="s">
        <v>132</v>
      </c>
      <c r="Q91" s="12">
        <v>0.12293374079733296</v>
      </c>
    </row>
    <row r="92" spans="1:18" collapsed="1" x14ac:dyDescent="0.2">
      <c r="A92" s="29" t="s">
        <v>155</v>
      </c>
      <c r="B92" s="29" t="s">
        <v>156</v>
      </c>
      <c r="C92" s="30" t="s">
        <v>102</v>
      </c>
      <c r="D92" s="31">
        <v>0.93548387096774199</v>
      </c>
      <c r="E92" s="31">
        <v>0.9107142857142857</v>
      </c>
      <c r="F92" s="31">
        <v>0.71666666666666667</v>
      </c>
      <c r="G92" s="31">
        <v>0.9</v>
      </c>
      <c r="H92" s="31">
        <v>0.70967741935483875</v>
      </c>
      <c r="I92" s="31">
        <v>0.79069767441860461</v>
      </c>
      <c r="J92" s="31">
        <v>0.82558139534883723</v>
      </c>
      <c r="K92" s="31">
        <v>0.2558139534883721</v>
      </c>
      <c r="L92" s="31">
        <v>0.82926829268292679</v>
      </c>
      <c r="M92" s="31" t="s">
        <v>132</v>
      </c>
      <c r="N92" s="31" t="s">
        <v>132</v>
      </c>
      <c r="O92" s="31" t="s">
        <v>132</v>
      </c>
      <c r="Q92" s="31">
        <v>0.74843749999999998</v>
      </c>
    </row>
    <row r="93" spans="1:18" ht="12.75" hidden="1" customHeight="1" outlineLevel="1" x14ac:dyDescent="0.2">
      <c r="A93" s="1"/>
      <c r="B93" s="1"/>
      <c r="C93" s="5" t="s">
        <v>100</v>
      </c>
      <c r="D93" s="11">
        <v>62</v>
      </c>
      <c r="E93" s="11">
        <v>56</v>
      </c>
      <c r="F93" s="11">
        <v>60</v>
      </c>
      <c r="G93" s="11">
        <v>60</v>
      </c>
      <c r="H93" s="11">
        <v>62</v>
      </c>
      <c r="I93" s="11">
        <v>86</v>
      </c>
      <c r="J93" s="11">
        <v>86</v>
      </c>
      <c r="K93" s="11">
        <v>86</v>
      </c>
      <c r="L93" s="11">
        <v>82</v>
      </c>
      <c r="M93" s="11">
        <v>0</v>
      </c>
      <c r="N93" s="11">
        <v>0</v>
      </c>
      <c r="O93" s="11">
        <v>0</v>
      </c>
      <c r="Q93" s="11">
        <v>640</v>
      </c>
    </row>
    <row r="94" spans="1:18" ht="12.75" hidden="1" customHeight="1" outlineLevel="1" x14ac:dyDescent="0.2">
      <c r="A94" s="1"/>
      <c r="B94" s="1"/>
      <c r="C94" s="5" t="s">
        <v>103</v>
      </c>
      <c r="D94" s="12">
        <v>0.46774193548387094</v>
      </c>
      <c r="E94" s="12">
        <v>0.39285714285714285</v>
      </c>
      <c r="F94" s="12">
        <v>0.28333333333333333</v>
      </c>
      <c r="G94" s="12">
        <v>0.23333333333333334</v>
      </c>
      <c r="H94" s="12">
        <v>0.27419354838709675</v>
      </c>
      <c r="I94" s="12">
        <v>0.29069767441860467</v>
      </c>
      <c r="J94" s="12">
        <v>0.2558139534883721</v>
      </c>
      <c r="K94" s="12">
        <v>0.2558139534883721</v>
      </c>
      <c r="L94" s="12">
        <v>0.42682926829268292</v>
      </c>
      <c r="M94" s="12" t="s">
        <v>132</v>
      </c>
      <c r="N94" s="12" t="s">
        <v>132</v>
      </c>
      <c r="O94" s="12" t="s">
        <v>132</v>
      </c>
      <c r="Q94" s="12">
        <v>0.31718750000000001</v>
      </c>
    </row>
    <row r="95" spans="1:18" ht="12.75" hidden="1" customHeight="1" outlineLevel="1" x14ac:dyDescent="0.2">
      <c r="A95" s="1"/>
      <c r="B95" s="1"/>
      <c r="C95" s="5" t="s">
        <v>104</v>
      </c>
      <c r="D95" s="12">
        <v>0.532258064516129</v>
      </c>
      <c r="E95" s="12">
        <v>0.6071428571428571</v>
      </c>
      <c r="F95" s="12">
        <v>0.71666666666666667</v>
      </c>
      <c r="G95" s="12">
        <v>0.76666666666666672</v>
      </c>
      <c r="H95" s="12">
        <v>0.72580645161290325</v>
      </c>
      <c r="I95" s="12">
        <v>0.70930232558139539</v>
      </c>
      <c r="J95" s="12">
        <v>0.7441860465116279</v>
      </c>
      <c r="K95" s="12">
        <v>0.7441860465116279</v>
      </c>
      <c r="L95" s="12">
        <v>0.57317073170731703</v>
      </c>
      <c r="M95" s="12" t="s">
        <v>132</v>
      </c>
      <c r="N95" s="12" t="s">
        <v>132</v>
      </c>
      <c r="O95" s="12" t="s">
        <v>132</v>
      </c>
      <c r="Q95" s="12">
        <v>0.68281250000000004</v>
      </c>
    </row>
    <row r="96" spans="1:18" ht="12.75" hidden="1" customHeight="1" outlineLevel="1" x14ac:dyDescent="0.2">
      <c r="A96" s="1"/>
      <c r="B96" s="1"/>
      <c r="C96" s="5" t="s">
        <v>105</v>
      </c>
      <c r="D96" s="12">
        <v>6.4516129032258063E-2</v>
      </c>
      <c r="E96" s="12">
        <v>8.9285714285714288E-2</v>
      </c>
      <c r="F96" s="12">
        <v>0.28333333333333333</v>
      </c>
      <c r="G96" s="12">
        <v>0.1</v>
      </c>
      <c r="H96" s="12">
        <v>0.29032258064516131</v>
      </c>
      <c r="I96" s="12">
        <v>0.20930232558139536</v>
      </c>
      <c r="J96" s="12">
        <v>0.1744186046511628</v>
      </c>
      <c r="K96" s="12">
        <v>0.7441860465116279</v>
      </c>
      <c r="L96" s="12">
        <v>0.17073170731707318</v>
      </c>
      <c r="M96" s="12" t="s">
        <v>132</v>
      </c>
      <c r="N96" s="12" t="s">
        <v>132</v>
      </c>
      <c r="O96" s="12" t="s">
        <v>132</v>
      </c>
      <c r="Q96" s="12">
        <v>0.25156250000000002</v>
      </c>
    </row>
    <row r="97" spans="1:17" collapsed="1" x14ac:dyDescent="0.2">
      <c r="A97" s="29" t="s">
        <v>157</v>
      </c>
      <c r="B97" s="29" t="s">
        <v>158</v>
      </c>
      <c r="C97" s="30" t="s">
        <v>102</v>
      </c>
      <c r="D97" s="31">
        <v>0.95161290322580649</v>
      </c>
      <c r="E97" s="31">
        <v>1</v>
      </c>
      <c r="F97" s="31">
        <v>0.94054054054054048</v>
      </c>
      <c r="G97" s="31">
        <v>1</v>
      </c>
      <c r="H97" s="31">
        <v>0.978494623655914</v>
      </c>
      <c r="I97" s="31">
        <v>0.97777777777777775</v>
      </c>
      <c r="J97" s="31">
        <v>0.967741935483871</v>
      </c>
      <c r="K97" s="31">
        <v>0.989247311827957</v>
      </c>
      <c r="L97" s="31">
        <v>0.9438202247191011</v>
      </c>
      <c r="M97" s="31" t="s">
        <v>132</v>
      </c>
      <c r="N97" s="31" t="s">
        <v>132</v>
      </c>
      <c r="O97" s="31" t="s">
        <v>132</v>
      </c>
      <c r="Q97" s="31">
        <v>0.9719512195121951</v>
      </c>
    </row>
    <row r="98" spans="1:17" ht="12.75" hidden="1" customHeight="1" outlineLevel="1" x14ac:dyDescent="0.2">
      <c r="A98" s="1"/>
      <c r="B98" s="1"/>
      <c r="C98" s="5" t="s">
        <v>100</v>
      </c>
      <c r="D98" s="11">
        <v>186</v>
      </c>
      <c r="E98" s="11">
        <v>168</v>
      </c>
      <c r="F98" s="11">
        <v>185</v>
      </c>
      <c r="G98" s="11">
        <v>185</v>
      </c>
      <c r="H98" s="11">
        <v>186</v>
      </c>
      <c r="I98" s="11">
        <v>180</v>
      </c>
      <c r="J98" s="11">
        <v>186</v>
      </c>
      <c r="K98" s="11">
        <v>186</v>
      </c>
      <c r="L98" s="11">
        <v>178</v>
      </c>
      <c r="M98" s="11">
        <v>0</v>
      </c>
      <c r="N98" s="11">
        <v>0</v>
      </c>
      <c r="O98" s="11">
        <v>0</v>
      </c>
      <c r="Q98" s="11">
        <v>1640</v>
      </c>
    </row>
    <row r="99" spans="1:17" ht="12.75" hidden="1" customHeight="1" outlineLevel="1" x14ac:dyDescent="0.2">
      <c r="A99" s="1"/>
      <c r="B99" s="1"/>
      <c r="C99" s="5" t="s">
        <v>103</v>
      </c>
      <c r="D99" s="12">
        <v>0.55376344086021501</v>
      </c>
      <c r="E99" s="12">
        <v>0.57738095238095233</v>
      </c>
      <c r="F99" s="12">
        <v>0.54054054054054057</v>
      </c>
      <c r="G99" s="12">
        <v>0.78378378378378377</v>
      </c>
      <c r="H99" s="12">
        <v>0.65591397849462363</v>
      </c>
      <c r="I99" s="12">
        <v>0.64444444444444449</v>
      </c>
      <c r="J99" s="12">
        <v>0.56451612903225812</v>
      </c>
      <c r="K99" s="12">
        <v>0.67741935483870963</v>
      </c>
      <c r="L99" s="12">
        <v>0.6629213483146067</v>
      </c>
      <c r="M99" s="12" t="s">
        <v>132</v>
      </c>
      <c r="N99" s="12" t="s">
        <v>132</v>
      </c>
      <c r="O99" s="12" t="s">
        <v>132</v>
      </c>
      <c r="Q99" s="12">
        <v>0.62926829268292683</v>
      </c>
    </row>
    <row r="100" spans="1:17" ht="12.75" hidden="1" customHeight="1" outlineLevel="1" x14ac:dyDescent="0.2">
      <c r="A100" s="1"/>
      <c r="B100" s="1"/>
      <c r="C100" s="5" t="s">
        <v>104</v>
      </c>
      <c r="D100" s="12">
        <v>0.44623655913978494</v>
      </c>
      <c r="E100" s="12">
        <v>0.42261904761904762</v>
      </c>
      <c r="F100" s="12">
        <v>0.45945945945945948</v>
      </c>
      <c r="G100" s="12">
        <v>0.21621621621621623</v>
      </c>
      <c r="H100" s="12">
        <v>0.34408602150537637</v>
      </c>
      <c r="I100" s="12">
        <v>0.35555555555555557</v>
      </c>
      <c r="J100" s="12">
        <v>0.43548387096774194</v>
      </c>
      <c r="K100" s="12">
        <v>0.32258064516129031</v>
      </c>
      <c r="L100" s="12">
        <v>0.33707865168539325</v>
      </c>
      <c r="M100" s="12" t="s">
        <v>132</v>
      </c>
      <c r="N100" s="12" t="s">
        <v>132</v>
      </c>
      <c r="O100" s="12" t="s">
        <v>132</v>
      </c>
      <c r="Q100" s="12">
        <v>0.37073170731707317</v>
      </c>
    </row>
    <row r="101" spans="1:17" ht="12.75" hidden="1" customHeight="1" outlineLevel="1" x14ac:dyDescent="0.2">
      <c r="A101" s="1"/>
      <c r="B101" s="1"/>
      <c r="C101" s="5" t="s">
        <v>105</v>
      </c>
      <c r="D101" s="12">
        <v>4.8387096774193547E-2</v>
      </c>
      <c r="E101" s="12">
        <v>0</v>
      </c>
      <c r="F101" s="12">
        <v>5.9459459459459463E-2</v>
      </c>
      <c r="G101" s="12">
        <v>0</v>
      </c>
      <c r="H101" s="12">
        <v>2.1505376344086023E-2</v>
      </c>
      <c r="I101" s="12">
        <v>2.2222222222222223E-2</v>
      </c>
      <c r="J101" s="12">
        <v>3.2258064516129031E-2</v>
      </c>
      <c r="K101" s="12">
        <v>1.0752688172043012E-2</v>
      </c>
      <c r="L101" s="12">
        <v>5.6179775280898875E-2</v>
      </c>
      <c r="M101" s="12" t="s">
        <v>132</v>
      </c>
      <c r="N101" s="12" t="s">
        <v>132</v>
      </c>
      <c r="O101" s="12" t="s">
        <v>132</v>
      </c>
      <c r="Q101" s="12">
        <v>2.8048780487804879E-2</v>
      </c>
    </row>
    <row r="102" spans="1:17" collapsed="1" x14ac:dyDescent="0.2">
      <c r="A102" s="29" t="s">
        <v>159</v>
      </c>
      <c r="B102" s="29" t="s">
        <v>160</v>
      </c>
      <c r="C102" s="30" t="s">
        <v>102</v>
      </c>
      <c r="D102" s="31">
        <v>0.83606557377049184</v>
      </c>
      <c r="E102" s="31">
        <v>0.9464285714285714</v>
      </c>
      <c r="F102" s="31">
        <v>0.95</v>
      </c>
      <c r="G102" s="31">
        <v>1</v>
      </c>
      <c r="H102" s="31">
        <v>0.967741935483871</v>
      </c>
      <c r="I102" s="31">
        <v>0.95</v>
      </c>
      <c r="J102" s="31">
        <v>0.9838709677419355</v>
      </c>
      <c r="K102" s="31">
        <v>0.88709677419354838</v>
      </c>
      <c r="L102" s="31">
        <v>0.93103448275862066</v>
      </c>
      <c r="M102" s="31" t="s">
        <v>132</v>
      </c>
      <c r="N102" s="31" t="s">
        <v>132</v>
      </c>
      <c r="O102" s="31" t="s">
        <v>132</v>
      </c>
      <c r="Q102" s="31">
        <v>0.93900184842883549</v>
      </c>
    </row>
    <row r="103" spans="1:17" ht="12.75" hidden="1" customHeight="1" outlineLevel="1" x14ac:dyDescent="0.2">
      <c r="A103" s="1"/>
      <c r="B103" s="1"/>
      <c r="C103" s="5" t="s">
        <v>100</v>
      </c>
      <c r="D103" s="11">
        <v>61</v>
      </c>
      <c r="E103" s="11">
        <v>56</v>
      </c>
      <c r="F103" s="11">
        <v>60</v>
      </c>
      <c r="G103" s="11">
        <v>60</v>
      </c>
      <c r="H103" s="11">
        <v>62</v>
      </c>
      <c r="I103" s="11">
        <v>60</v>
      </c>
      <c r="J103" s="11">
        <v>62</v>
      </c>
      <c r="K103" s="11">
        <v>62</v>
      </c>
      <c r="L103" s="11">
        <v>58</v>
      </c>
      <c r="M103" s="11">
        <v>0</v>
      </c>
      <c r="N103" s="11">
        <v>0</v>
      </c>
      <c r="O103" s="11">
        <v>0</v>
      </c>
      <c r="Q103" s="11">
        <v>541</v>
      </c>
    </row>
    <row r="104" spans="1:17" ht="12.75" hidden="1" customHeight="1" outlineLevel="1" x14ac:dyDescent="0.2">
      <c r="A104" s="1"/>
      <c r="B104" s="1"/>
      <c r="C104" s="5" t="s">
        <v>103</v>
      </c>
      <c r="D104" s="12">
        <v>0.67213114754098358</v>
      </c>
      <c r="E104" s="12">
        <v>0.75</v>
      </c>
      <c r="F104" s="12">
        <v>0.55000000000000004</v>
      </c>
      <c r="G104" s="12">
        <v>0.55000000000000004</v>
      </c>
      <c r="H104" s="12">
        <v>0.64516129032258063</v>
      </c>
      <c r="I104" s="12">
        <v>0.6</v>
      </c>
      <c r="J104" s="12">
        <v>0.64516129032258063</v>
      </c>
      <c r="K104" s="12">
        <v>0.62903225806451613</v>
      </c>
      <c r="L104" s="12">
        <v>0.58620689655172409</v>
      </c>
      <c r="M104" s="12" t="s">
        <v>132</v>
      </c>
      <c r="N104" s="12" t="s">
        <v>132</v>
      </c>
      <c r="O104" s="12" t="s">
        <v>132</v>
      </c>
      <c r="Q104" s="12">
        <v>0.6247689463955638</v>
      </c>
    </row>
    <row r="105" spans="1:17" ht="12.75" hidden="1" customHeight="1" outlineLevel="1" x14ac:dyDescent="0.2">
      <c r="A105" s="1"/>
      <c r="B105" s="1"/>
      <c r="C105" s="5" t="s">
        <v>104</v>
      </c>
      <c r="D105" s="12">
        <v>0.32786885245901637</v>
      </c>
      <c r="E105" s="12">
        <v>0.25</v>
      </c>
      <c r="F105" s="12">
        <v>0.45</v>
      </c>
      <c r="G105" s="12">
        <v>0.45</v>
      </c>
      <c r="H105" s="12">
        <v>0.35483870967741937</v>
      </c>
      <c r="I105" s="12">
        <v>0.4</v>
      </c>
      <c r="J105" s="12">
        <v>0.35483870967741937</v>
      </c>
      <c r="K105" s="12">
        <v>0.37096774193548387</v>
      </c>
      <c r="L105" s="12">
        <v>0.41379310344827586</v>
      </c>
      <c r="M105" s="12" t="s">
        <v>132</v>
      </c>
      <c r="N105" s="12" t="s">
        <v>132</v>
      </c>
      <c r="O105" s="12" t="s">
        <v>132</v>
      </c>
      <c r="Q105" s="12">
        <v>0.3752310536044362</v>
      </c>
    </row>
    <row r="106" spans="1:17" ht="12.75" hidden="1" customHeight="1" outlineLevel="1" x14ac:dyDescent="0.2">
      <c r="A106" s="1"/>
      <c r="B106" s="1"/>
      <c r="C106" s="5" t="s">
        <v>105</v>
      </c>
      <c r="D106" s="12">
        <v>0.16393442622950818</v>
      </c>
      <c r="E106" s="12">
        <v>5.3571428571428568E-2</v>
      </c>
      <c r="F106" s="12">
        <v>0.05</v>
      </c>
      <c r="G106" s="12">
        <v>0</v>
      </c>
      <c r="H106" s="12">
        <v>3.2258064516129031E-2</v>
      </c>
      <c r="I106" s="12">
        <v>0.05</v>
      </c>
      <c r="J106" s="12">
        <v>1.6129032258064516E-2</v>
      </c>
      <c r="K106" s="12">
        <v>0.11290322580645161</v>
      </c>
      <c r="L106" s="12">
        <v>6.8965517241379309E-2</v>
      </c>
      <c r="M106" s="12" t="s">
        <v>132</v>
      </c>
      <c r="N106" s="12" t="s">
        <v>132</v>
      </c>
      <c r="O106" s="12" t="s">
        <v>132</v>
      </c>
      <c r="Q106" s="12">
        <v>6.0998151571164512E-2</v>
      </c>
    </row>
    <row r="107" spans="1:17" collapsed="1" x14ac:dyDescent="0.2">
      <c r="A107" s="29" t="s">
        <v>161</v>
      </c>
      <c r="B107" s="29" t="s">
        <v>162</v>
      </c>
      <c r="C107" s="30" t="s">
        <v>102</v>
      </c>
      <c r="D107" s="31">
        <v>0.82758620689655171</v>
      </c>
      <c r="E107" s="31">
        <v>0.90476190476190477</v>
      </c>
      <c r="F107" s="31">
        <v>0.99019607843137258</v>
      </c>
      <c r="G107" s="31">
        <v>0.88235294117647056</v>
      </c>
      <c r="H107" s="31">
        <v>0.93688639551192143</v>
      </c>
      <c r="I107" s="31">
        <v>0.66666666666666674</v>
      </c>
      <c r="J107" s="31">
        <v>0.85897435897435903</v>
      </c>
      <c r="K107" s="31">
        <v>0.61538461538461542</v>
      </c>
      <c r="L107" s="31">
        <v>0.91666666666666663</v>
      </c>
      <c r="M107" s="31" t="s">
        <v>132</v>
      </c>
      <c r="N107" s="31" t="s">
        <v>132</v>
      </c>
      <c r="O107" s="31" t="s">
        <v>132</v>
      </c>
      <c r="Q107" s="31">
        <v>0.84122813602582391</v>
      </c>
    </row>
    <row r="108" spans="1:17" ht="12.75" hidden="1" customHeight="1" outlineLevel="1" x14ac:dyDescent="0.2">
      <c r="A108" s="1"/>
      <c r="B108" s="1"/>
      <c r="C108" s="5" t="s">
        <v>100</v>
      </c>
      <c r="D108" s="11">
        <v>116</v>
      </c>
      <c r="E108" s="11">
        <v>105</v>
      </c>
      <c r="F108" s="11">
        <v>102</v>
      </c>
      <c r="G108" s="11">
        <v>102</v>
      </c>
      <c r="H108" s="11">
        <v>95.066666666666677</v>
      </c>
      <c r="I108" s="11">
        <v>102</v>
      </c>
      <c r="J108" s="11">
        <v>78</v>
      </c>
      <c r="K108" s="11">
        <v>104</v>
      </c>
      <c r="L108" s="11">
        <v>84</v>
      </c>
      <c r="M108" s="11">
        <v>0</v>
      </c>
      <c r="N108" s="11">
        <v>0</v>
      </c>
      <c r="O108" s="11">
        <v>0</v>
      </c>
      <c r="Q108" s="11">
        <v>888.06666666666672</v>
      </c>
    </row>
    <row r="109" spans="1:17" ht="12.75" hidden="1" customHeight="1" outlineLevel="1" x14ac:dyDescent="0.2">
      <c r="A109" s="1"/>
      <c r="B109" s="1"/>
      <c r="C109" s="5" t="s">
        <v>103</v>
      </c>
      <c r="D109" s="12">
        <v>0.52586206896551724</v>
      </c>
      <c r="E109" s="12">
        <v>0.64761904761904765</v>
      </c>
      <c r="F109" s="12">
        <v>0.72549019607843135</v>
      </c>
      <c r="G109" s="12">
        <v>0.43137254901960786</v>
      </c>
      <c r="H109" s="12">
        <v>0.50561009817671809</v>
      </c>
      <c r="I109" s="12">
        <v>0.46078431372549017</v>
      </c>
      <c r="J109" s="12">
        <v>0.55128205128205132</v>
      </c>
      <c r="K109" s="12">
        <v>0.52884615384615385</v>
      </c>
      <c r="L109" s="12">
        <v>0.52380952380952384</v>
      </c>
      <c r="M109" s="12" t="s">
        <v>132</v>
      </c>
      <c r="N109" s="12" t="s">
        <v>132</v>
      </c>
      <c r="O109" s="12" t="s">
        <v>132</v>
      </c>
      <c r="Q109" s="12">
        <v>0.54507919825838902</v>
      </c>
    </row>
    <row r="110" spans="1:17" ht="12.75" hidden="1" customHeight="1" outlineLevel="1" x14ac:dyDescent="0.2">
      <c r="A110" s="1"/>
      <c r="B110" s="1"/>
      <c r="C110" s="5" t="s">
        <v>104</v>
      </c>
      <c r="D110" s="12">
        <v>0.47413793103448276</v>
      </c>
      <c r="E110" s="12">
        <v>0.35238095238095241</v>
      </c>
      <c r="F110" s="12">
        <v>0.27450980392156865</v>
      </c>
      <c r="G110" s="12">
        <v>0.56862745098039214</v>
      </c>
      <c r="H110" s="12">
        <v>0.49438990182328185</v>
      </c>
      <c r="I110" s="12">
        <v>0.53921568627450978</v>
      </c>
      <c r="J110" s="12">
        <v>0.44871794871794873</v>
      </c>
      <c r="K110" s="12">
        <v>0.47115384615384615</v>
      </c>
      <c r="L110" s="12">
        <v>0.47619047619047616</v>
      </c>
      <c r="M110" s="12" t="s">
        <v>132</v>
      </c>
      <c r="N110" s="12" t="s">
        <v>132</v>
      </c>
      <c r="O110" s="12" t="s">
        <v>132</v>
      </c>
      <c r="Q110" s="12">
        <v>0.45492080174161098</v>
      </c>
    </row>
    <row r="111" spans="1:17" ht="12.75" hidden="1" customHeight="1" outlineLevel="1" x14ac:dyDescent="0.2">
      <c r="A111" s="1"/>
      <c r="B111" s="1"/>
      <c r="C111" s="5" t="s">
        <v>105</v>
      </c>
      <c r="D111" s="12">
        <v>0.17241379310344829</v>
      </c>
      <c r="E111" s="12">
        <v>9.5238095238095233E-2</v>
      </c>
      <c r="F111" s="12">
        <v>9.8039215686274508E-3</v>
      </c>
      <c r="G111" s="12">
        <v>0.11764705882352941</v>
      </c>
      <c r="H111" s="12">
        <v>6.311360448807854E-2</v>
      </c>
      <c r="I111" s="12">
        <v>0.33333333333333331</v>
      </c>
      <c r="J111" s="12">
        <v>0.14102564102564102</v>
      </c>
      <c r="K111" s="12">
        <v>0.38461538461538464</v>
      </c>
      <c r="L111" s="12">
        <v>8.3333333333333329E-2</v>
      </c>
      <c r="M111" s="12" t="s">
        <v>132</v>
      </c>
      <c r="N111" s="12" t="s">
        <v>132</v>
      </c>
      <c r="O111" s="12" t="s">
        <v>132</v>
      </c>
      <c r="Q111" s="12">
        <v>0.15877186397417611</v>
      </c>
    </row>
    <row r="112" spans="1:17" ht="24" customHeight="1" collapsed="1" x14ac:dyDescent="0.2">
      <c r="A112" s="53" t="s">
        <v>121</v>
      </c>
      <c r="B112" s="53"/>
      <c r="C112" s="49" t="s">
        <v>102</v>
      </c>
      <c r="D112" s="50">
        <v>0.88075258383934685</v>
      </c>
      <c r="E112" s="50">
        <v>0.88829328095964788</v>
      </c>
      <c r="F112" s="50">
        <v>0.87032310182659833</v>
      </c>
      <c r="G112" s="50">
        <v>0.88365458770608796</v>
      </c>
      <c r="H112" s="50">
        <v>0.91289794488787968</v>
      </c>
      <c r="I112" s="50">
        <v>0.91268240951953439</v>
      </c>
      <c r="J112" s="50">
        <v>0.90343757877427244</v>
      </c>
      <c r="K112" s="50">
        <v>0.93078533395368079</v>
      </c>
      <c r="L112" s="50">
        <v>0.89838113480324422</v>
      </c>
      <c r="M112" s="50"/>
      <c r="N112" s="50"/>
      <c r="O112" s="50"/>
      <c r="P112" s="37"/>
      <c r="Q112" s="51">
        <v>0.89423910931146255</v>
      </c>
    </row>
    <row r="113" spans="1:18" ht="12.75" hidden="1" customHeight="1" outlineLevel="1" x14ac:dyDescent="0.2">
      <c r="A113" s="1"/>
      <c r="B113" s="1"/>
      <c r="C113" s="5" t="s">
        <v>100</v>
      </c>
      <c r="D113" s="11">
        <v>1182</v>
      </c>
      <c r="E113" s="11">
        <v>1065.8064516129032</v>
      </c>
      <c r="F113" s="11">
        <v>1044</v>
      </c>
      <c r="G113" s="11">
        <v>1044</v>
      </c>
      <c r="H113" s="11">
        <v>1031.2666666666669</v>
      </c>
      <c r="I113" s="11">
        <v>986</v>
      </c>
      <c r="J113" s="11">
        <v>1007</v>
      </c>
      <c r="K113" s="11">
        <v>1011</v>
      </c>
      <c r="L113" s="11">
        <v>985</v>
      </c>
      <c r="M113" s="11"/>
      <c r="N113" s="11"/>
      <c r="O113" s="11"/>
      <c r="Q113" s="11">
        <v>9356.0731182795716</v>
      </c>
      <c r="R113" s="6"/>
    </row>
    <row r="114" spans="1:18" ht="12.75" hidden="1" customHeight="1" outlineLevel="1" x14ac:dyDescent="0.2">
      <c r="A114" s="1"/>
      <c r="B114" s="1"/>
      <c r="C114" s="5" t="s">
        <v>103</v>
      </c>
      <c r="D114" s="12">
        <v>0.68902692907142304</v>
      </c>
      <c r="E114" s="12">
        <v>0.74870408960401258</v>
      </c>
      <c r="F114" s="12">
        <v>0.66194526334008985</v>
      </c>
      <c r="G114" s="12">
        <v>0.68128635806177096</v>
      </c>
      <c r="H114" s="12">
        <v>0.72459178951011305</v>
      </c>
      <c r="I114" s="12">
        <v>0.69357879879835438</v>
      </c>
      <c r="J114" s="12">
        <v>0.72580792863050925</v>
      </c>
      <c r="K114" s="12">
        <v>0.70961406637717117</v>
      </c>
      <c r="L114" s="12">
        <v>0.68250797836342991</v>
      </c>
      <c r="M114" s="12"/>
      <c r="N114" s="12"/>
      <c r="O114" s="12"/>
      <c r="Q114" s="12">
        <v>0.703050728446726</v>
      </c>
      <c r="R114" s="6"/>
    </row>
    <row r="115" spans="1:18" ht="12.75" hidden="1" customHeight="1" outlineLevel="1" x14ac:dyDescent="0.2">
      <c r="A115" s="1"/>
      <c r="B115" s="1"/>
      <c r="C115" s="5" t="s">
        <v>104</v>
      </c>
      <c r="D115" s="12">
        <v>0.31097307092857707</v>
      </c>
      <c r="E115" s="12">
        <v>0.25129591039598748</v>
      </c>
      <c r="F115" s="12">
        <v>0.33805473665990998</v>
      </c>
      <c r="G115" s="12">
        <v>0.31871364193822904</v>
      </c>
      <c r="H115" s="12">
        <v>0.2754082104898869</v>
      </c>
      <c r="I115" s="12">
        <v>0.30642120120164562</v>
      </c>
      <c r="J115" s="12">
        <v>0.2741920713694907</v>
      </c>
      <c r="K115" s="12">
        <v>0.29038593362282877</v>
      </c>
      <c r="L115" s="12">
        <v>0.31749202163657009</v>
      </c>
      <c r="M115" s="12"/>
      <c r="N115" s="12"/>
      <c r="O115" s="12"/>
      <c r="Q115" s="12">
        <v>0.296949271553274</v>
      </c>
      <c r="R115" s="6"/>
    </row>
    <row r="116" spans="1:18" ht="12.75" hidden="1" customHeight="1" outlineLevel="1" x14ac:dyDescent="0.2">
      <c r="A116" s="1"/>
      <c r="B116" s="1"/>
      <c r="C116" s="5" t="s">
        <v>105</v>
      </c>
      <c r="D116" s="12">
        <v>0.11924741616065308</v>
      </c>
      <c r="E116" s="12">
        <v>0.11170671904035212</v>
      </c>
      <c r="F116" s="12">
        <v>0.12967689817340158</v>
      </c>
      <c r="G116" s="12">
        <v>0.11634541229391217</v>
      </c>
      <c r="H116" s="12">
        <v>8.7102055112120283E-2</v>
      </c>
      <c r="I116" s="12">
        <v>8.7317590480465626E-2</v>
      </c>
      <c r="J116" s="12">
        <v>9.6562421225727682E-2</v>
      </c>
      <c r="K116" s="12">
        <v>6.9214666046319276E-2</v>
      </c>
      <c r="L116" s="12">
        <v>0.10161886519675574</v>
      </c>
      <c r="M116" s="12"/>
      <c r="N116" s="12"/>
      <c r="O116" s="12"/>
      <c r="Q116" s="12">
        <v>0.1057608906885374</v>
      </c>
      <c r="R116" s="6"/>
    </row>
    <row r="117" spans="1:18" collapsed="1" x14ac:dyDescent="0.2">
      <c r="A117" s="29" t="s">
        <v>163</v>
      </c>
      <c r="B117" s="29" t="s">
        <v>164</v>
      </c>
      <c r="C117" s="30" t="s">
        <v>102</v>
      </c>
      <c r="D117" s="31">
        <v>0.967741935483871</v>
      </c>
      <c r="E117" s="31">
        <v>0.9732142857142857</v>
      </c>
      <c r="F117" s="31">
        <v>0.9718875502008032</v>
      </c>
      <c r="G117" s="31">
        <v>0.91164658634538154</v>
      </c>
      <c r="H117" s="31">
        <v>0.967741935483871</v>
      </c>
      <c r="I117" s="31">
        <v>0.9291666666666667</v>
      </c>
      <c r="J117" s="31">
        <v>0.967741935483871</v>
      </c>
      <c r="K117" s="31">
        <v>0.95564516129032262</v>
      </c>
      <c r="L117" s="31">
        <v>0.96296296296296302</v>
      </c>
      <c r="M117" s="31" t="s">
        <v>132</v>
      </c>
      <c r="N117" s="31" t="s">
        <v>132</v>
      </c>
      <c r="O117" s="31" t="s">
        <v>132</v>
      </c>
      <c r="Q117" s="31">
        <v>0.9564637938693914</v>
      </c>
    </row>
    <row r="118" spans="1:18" ht="12.75" hidden="1" customHeight="1" outlineLevel="1" x14ac:dyDescent="0.2">
      <c r="A118" s="1"/>
      <c r="B118" s="1"/>
      <c r="C118" s="5" t="s">
        <v>100</v>
      </c>
      <c r="D118" s="11">
        <v>248</v>
      </c>
      <c r="E118" s="11">
        <v>224</v>
      </c>
      <c r="F118" s="11">
        <v>249</v>
      </c>
      <c r="G118" s="11">
        <v>249</v>
      </c>
      <c r="H118" s="11">
        <v>248</v>
      </c>
      <c r="I118" s="11">
        <v>240</v>
      </c>
      <c r="J118" s="11">
        <v>248</v>
      </c>
      <c r="K118" s="11">
        <v>248</v>
      </c>
      <c r="L118" s="11">
        <v>297</v>
      </c>
      <c r="M118" s="11">
        <v>0</v>
      </c>
      <c r="N118" s="11">
        <v>0</v>
      </c>
      <c r="O118" s="11">
        <v>0</v>
      </c>
      <c r="Q118" s="11">
        <v>2251</v>
      </c>
    </row>
    <row r="119" spans="1:18" ht="12.75" hidden="1" customHeight="1" outlineLevel="1" x14ac:dyDescent="0.2">
      <c r="A119" s="1"/>
      <c r="B119" s="1"/>
      <c r="C119" s="5" t="s">
        <v>103</v>
      </c>
      <c r="D119" s="12">
        <v>0.82258064516129037</v>
      </c>
      <c r="E119" s="12">
        <v>0.8214285714285714</v>
      </c>
      <c r="F119" s="12">
        <v>0.77911646586345384</v>
      </c>
      <c r="G119" s="12">
        <v>0.73895582329317266</v>
      </c>
      <c r="H119" s="12">
        <v>0.77016129032258063</v>
      </c>
      <c r="I119" s="12">
        <v>0.73333333333333328</v>
      </c>
      <c r="J119" s="12">
        <v>0.79032258064516125</v>
      </c>
      <c r="K119" s="12">
        <v>0.78629032258064513</v>
      </c>
      <c r="L119" s="12">
        <v>0.76094276094276092</v>
      </c>
      <c r="M119" s="12" t="s">
        <v>132</v>
      </c>
      <c r="N119" s="12" t="s">
        <v>132</v>
      </c>
      <c r="O119" s="12" t="s">
        <v>132</v>
      </c>
      <c r="Q119" s="12">
        <v>0.77743225233229674</v>
      </c>
    </row>
    <row r="120" spans="1:18" ht="12.75" hidden="1" customHeight="1" outlineLevel="1" x14ac:dyDescent="0.2">
      <c r="A120" s="1"/>
      <c r="B120" s="1"/>
      <c r="C120" s="5" t="s">
        <v>104</v>
      </c>
      <c r="D120" s="12">
        <v>0.17741935483870969</v>
      </c>
      <c r="E120" s="12">
        <v>0.17857142857142858</v>
      </c>
      <c r="F120" s="12">
        <v>0.22088353413654618</v>
      </c>
      <c r="G120" s="12">
        <v>0.26104417670682734</v>
      </c>
      <c r="H120" s="12">
        <v>0.22983870967741934</v>
      </c>
      <c r="I120" s="12">
        <v>0.26666666666666666</v>
      </c>
      <c r="J120" s="12">
        <v>0.20967741935483872</v>
      </c>
      <c r="K120" s="12">
        <v>0.21370967741935484</v>
      </c>
      <c r="L120" s="12">
        <v>0.23905723905723905</v>
      </c>
      <c r="M120" s="12" t="s">
        <v>132</v>
      </c>
      <c r="N120" s="12" t="s">
        <v>132</v>
      </c>
      <c r="O120" s="12" t="s">
        <v>132</v>
      </c>
      <c r="Q120" s="12">
        <v>0.22256774766770324</v>
      </c>
    </row>
    <row r="121" spans="1:18" ht="12.75" hidden="1" customHeight="1" outlineLevel="1" x14ac:dyDescent="0.2">
      <c r="A121" s="1"/>
      <c r="B121" s="1"/>
      <c r="C121" s="5" t="s">
        <v>105</v>
      </c>
      <c r="D121" s="12">
        <v>3.2258064516129031E-2</v>
      </c>
      <c r="E121" s="12">
        <v>2.6785714285714284E-2</v>
      </c>
      <c r="F121" s="12">
        <v>2.8112449799196786E-2</v>
      </c>
      <c r="G121" s="12">
        <v>8.8353413654618476E-2</v>
      </c>
      <c r="H121" s="12">
        <v>3.2258064516129031E-2</v>
      </c>
      <c r="I121" s="12">
        <v>7.0833333333333331E-2</v>
      </c>
      <c r="J121" s="12">
        <v>3.2258064516129031E-2</v>
      </c>
      <c r="K121" s="12">
        <v>4.4354838709677422E-2</v>
      </c>
      <c r="L121" s="12">
        <v>3.7037037037037035E-2</v>
      </c>
      <c r="M121" s="12" t="s">
        <v>132</v>
      </c>
      <c r="N121" s="12" t="s">
        <v>132</v>
      </c>
      <c r="O121" s="12" t="s">
        <v>132</v>
      </c>
      <c r="Q121" s="12">
        <v>4.3536206130608615E-2</v>
      </c>
    </row>
    <row r="122" spans="1:18" collapsed="1" x14ac:dyDescent="0.2">
      <c r="A122" s="29" t="s">
        <v>165</v>
      </c>
      <c r="B122" s="29" t="s">
        <v>166</v>
      </c>
      <c r="C122" s="30" t="s">
        <v>102</v>
      </c>
      <c r="D122" s="31">
        <v>0.88311688311688308</v>
      </c>
      <c r="E122" s="31">
        <v>0.86690647482014382</v>
      </c>
      <c r="F122" s="31">
        <v>0.83333333333333337</v>
      </c>
      <c r="G122" s="31">
        <v>0.8141025641025641</v>
      </c>
      <c r="H122" s="31">
        <v>0.87053619592189024</v>
      </c>
      <c r="I122" s="31">
        <v>0.80602006688963213</v>
      </c>
      <c r="J122" s="31">
        <v>0.82903225806451619</v>
      </c>
      <c r="K122" s="31">
        <v>0.70322580645161292</v>
      </c>
      <c r="L122" s="31">
        <v>0.97342192691029905</v>
      </c>
      <c r="M122" s="31" t="s">
        <v>132</v>
      </c>
      <c r="N122" s="31" t="s">
        <v>132</v>
      </c>
      <c r="O122" s="31" t="s">
        <v>132</v>
      </c>
      <c r="Q122" s="31">
        <v>0.84154608185568769</v>
      </c>
    </row>
    <row r="123" spans="1:18" ht="12.75" hidden="1" customHeight="1" outlineLevel="1" x14ac:dyDescent="0.2">
      <c r="A123" s="1"/>
      <c r="B123" s="1"/>
      <c r="C123" s="5" t="s">
        <v>100</v>
      </c>
      <c r="D123" s="11">
        <v>308</v>
      </c>
      <c r="E123" s="11">
        <v>278</v>
      </c>
      <c r="F123" s="11">
        <v>312</v>
      </c>
      <c r="G123" s="11">
        <v>312</v>
      </c>
      <c r="H123" s="11">
        <v>308.9666666666667</v>
      </c>
      <c r="I123" s="11">
        <v>299</v>
      </c>
      <c r="J123" s="11">
        <v>310</v>
      </c>
      <c r="K123" s="11">
        <v>310</v>
      </c>
      <c r="L123" s="11">
        <v>301</v>
      </c>
      <c r="M123" s="11">
        <v>0</v>
      </c>
      <c r="N123" s="11">
        <v>0</v>
      </c>
      <c r="O123" s="11">
        <v>0</v>
      </c>
      <c r="Q123" s="11">
        <v>2738.9666666666667</v>
      </c>
    </row>
    <row r="124" spans="1:18" ht="12.75" hidden="1" customHeight="1" outlineLevel="1" x14ac:dyDescent="0.2">
      <c r="A124" s="1"/>
      <c r="B124" s="1"/>
      <c r="C124" s="5" t="s">
        <v>103</v>
      </c>
      <c r="D124" s="12">
        <v>0.65909090909090906</v>
      </c>
      <c r="E124" s="12">
        <v>0.70863309352517989</v>
      </c>
      <c r="F124" s="12">
        <v>0.64102564102564108</v>
      </c>
      <c r="G124" s="12">
        <v>0.66666666666666663</v>
      </c>
      <c r="H124" s="12">
        <v>0.74754558204768584</v>
      </c>
      <c r="I124" s="12">
        <v>0.69565217391304346</v>
      </c>
      <c r="J124" s="12">
        <v>0.6806451612903226</v>
      </c>
      <c r="K124" s="12">
        <v>0.70322580645161292</v>
      </c>
      <c r="L124" s="12">
        <v>0.80066445182724255</v>
      </c>
      <c r="M124" s="12" t="s">
        <v>132</v>
      </c>
      <c r="N124" s="12" t="s">
        <v>132</v>
      </c>
      <c r="O124" s="12" t="s">
        <v>132</v>
      </c>
      <c r="Q124" s="12">
        <v>0.69988681862989688</v>
      </c>
    </row>
    <row r="125" spans="1:18" ht="12.75" hidden="1" customHeight="1" outlineLevel="1" x14ac:dyDescent="0.2">
      <c r="A125" s="1"/>
      <c r="B125" s="1"/>
      <c r="C125" s="5" t="s">
        <v>104</v>
      </c>
      <c r="D125" s="12">
        <v>0.34090909090909088</v>
      </c>
      <c r="E125" s="12">
        <v>0.29136690647482016</v>
      </c>
      <c r="F125" s="12">
        <v>0.35897435897435898</v>
      </c>
      <c r="G125" s="12">
        <v>0.33333333333333331</v>
      </c>
      <c r="H125" s="12">
        <v>0.25245441795231416</v>
      </c>
      <c r="I125" s="12">
        <v>0.30434782608695654</v>
      </c>
      <c r="J125" s="12">
        <v>0.3193548387096774</v>
      </c>
      <c r="K125" s="12">
        <v>0.29677419354838708</v>
      </c>
      <c r="L125" s="12">
        <v>0.19933554817275748</v>
      </c>
      <c r="M125" s="12" t="s">
        <v>132</v>
      </c>
      <c r="N125" s="12" t="s">
        <v>132</v>
      </c>
      <c r="O125" s="12" t="s">
        <v>132</v>
      </c>
      <c r="Q125" s="12">
        <v>0.30011318137010307</v>
      </c>
    </row>
    <row r="126" spans="1:18" ht="12.75" hidden="1" customHeight="1" outlineLevel="1" x14ac:dyDescent="0.2">
      <c r="A126" s="1"/>
      <c r="B126" s="1"/>
      <c r="C126" s="5" t="s">
        <v>105</v>
      </c>
      <c r="D126" s="12">
        <v>0.11688311688311688</v>
      </c>
      <c r="E126" s="12">
        <v>0.13309352517985612</v>
      </c>
      <c r="F126" s="12">
        <v>0.16666666666666666</v>
      </c>
      <c r="G126" s="12">
        <v>0.1858974358974359</v>
      </c>
      <c r="H126" s="12">
        <v>0.12946380407810981</v>
      </c>
      <c r="I126" s="12">
        <v>0.1939799331103679</v>
      </c>
      <c r="J126" s="12">
        <v>0.17096774193548386</v>
      </c>
      <c r="K126" s="12">
        <v>0.29677419354838708</v>
      </c>
      <c r="L126" s="12">
        <v>2.6578073089700997E-2</v>
      </c>
      <c r="M126" s="12" t="s">
        <v>132</v>
      </c>
      <c r="N126" s="12" t="s">
        <v>132</v>
      </c>
      <c r="O126" s="12" t="s">
        <v>132</v>
      </c>
      <c r="Q126" s="12">
        <v>0.15845391814431234</v>
      </c>
    </row>
    <row r="127" spans="1:18" collapsed="1" x14ac:dyDescent="0.2">
      <c r="A127" s="29" t="s">
        <v>167</v>
      </c>
      <c r="B127" s="29" t="s">
        <v>168</v>
      </c>
      <c r="C127" s="30" t="s">
        <v>102</v>
      </c>
      <c r="D127" s="31">
        <v>0.84126984126984128</v>
      </c>
      <c r="E127" s="31">
        <v>0.8035714285714286</v>
      </c>
      <c r="F127" s="31">
        <v>0.92063492063492069</v>
      </c>
      <c r="G127" s="31">
        <v>0.87301587301587302</v>
      </c>
      <c r="H127" s="31">
        <v>0.86803519061583578</v>
      </c>
      <c r="I127" s="31">
        <v>0.92063492063492069</v>
      </c>
      <c r="J127" s="31">
        <v>0.85483870967741937</v>
      </c>
      <c r="K127" s="31">
        <v>0.967741935483871</v>
      </c>
      <c r="L127" s="31">
        <v>0.82539682539682535</v>
      </c>
      <c r="M127" s="31" t="s">
        <v>132</v>
      </c>
      <c r="N127" s="31" t="s">
        <v>132</v>
      </c>
      <c r="O127" s="31" t="s">
        <v>132</v>
      </c>
      <c r="Q127" s="31">
        <v>0.87571022727272729</v>
      </c>
    </row>
    <row r="128" spans="1:18" ht="12.75" hidden="1" customHeight="1" outlineLevel="1" x14ac:dyDescent="0.2">
      <c r="A128" s="1"/>
      <c r="B128" s="1"/>
      <c r="C128" s="5" t="s">
        <v>100</v>
      </c>
      <c r="D128" s="11">
        <v>63</v>
      </c>
      <c r="E128" s="11">
        <v>56</v>
      </c>
      <c r="F128" s="11">
        <v>63</v>
      </c>
      <c r="G128" s="11">
        <v>63</v>
      </c>
      <c r="H128" s="11">
        <v>68.2</v>
      </c>
      <c r="I128" s="11">
        <v>63</v>
      </c>
      <c r="J128" s="11">
        <v>62</v>
      </c>
      <c r="K128" s="11">
        <v>62</v>
      </c>
      <c r="L128" s="11">
        <v>63</v>
      </c>
      <c r="M128" s="11">
        <v>0</v>
      </c>
      <c r="N128" s="11">
        <v>0</v>
      </c>
      <c r="O128" s="11">
        <v>0</v>
      </c>
      <c r="Q128" s="11">
        <v>563.20000000000005</v>
      </c>
    </row>
    <row r="129" spans="1:17" ht="12.75" hidden="1" customHeight="1" outlineLevel="1" x14ac:dyDescent="0.2">
      <c r="A129" s="1"/>
      <c r="B129" s="1"/>
      <c r="C129" s="5" t="s">
        <v>103</v>
      </c>
      <c r="D129" s="12">
        <v>0.68253968253968256</v>
      </c>
      <c r="E129" s="12">
        <v>0.5714285714285714</v>
      </c>
      <c r="F129" s="12">
        <v>0.63492063492063489</v>
      </c>
      <c r="G129" s="12">
        <v>0.66666666666666663</v>
      </c>
      <c r="H129" s="12">
        <v>0.67741935483870974</v>
      </c>
      <c r="I129" s="12">
        <v>0.74603174603174605</v>
      </c>
      <c r="J129" s="12">
        <v>0.77419354838709675</v>
      </c>
      <c r="K129" s="12">
        <v>0.74193548387096775</v>
      </c>
      <c r="L129" s="12">
        <v>0.63492063492063489</v>
      </c>
      <c r="M129" s="12" t="s">
        <v>132</v>
      </c>
      <c r="N129" s="12" t="s">
        <v>132</v>
      </c>
      <c r="O129" s="12" t="s">
        <v>132</v>
      </c>
      <c r="Q129" s="12">
        <v>0.68217329545454541</v>
      </c>
    </row>
    <row r="130" spans="1:17" ht="12.75" hidden="1" customHeight="1" outlineLevel="1" x14ac:dyDescent="0.2">
      <c r="A130" s="1"/>
      <c r="B130" s="1"/>
      <c r="C130" s="5" t="s">
        <v>104</v>
      </c>
      <c r="D130" s="12">
        <v>0.31746031746031744</v>
      </c>
      <c r="E130" s="12">
        <v>0.42857142857142855</v>
      </c>
      <c r="F130" s="12">
        <v>0.36507936507936506</v>
      </c>
      <c r="G130" s="12">
        <v>0.33333333333333331</v>
      </c>
      <c r="H130" s="12">
        <v>0.32258064516129031</v>
      </c>
      <c r="I130" s="12">
        <v>0.25396825396825395</v>
      </c>
      <c r="J130" s="12">
        <v>0.22580645161290322</v>
      </c>
      <c r="K130" s="12">
        <v>0.25806451612903225</v>
      </c>
      <c r="L130" s="12">
        <v>0.36507936507936506</v>
      </c>
      <c r="M130" s="12" t="s">
        <v>132</v>
      </c>
      <c r="N130" s="12" t="s">
        <v>132</v>
      </c>
      <c r="O130" s="12" t="s">
        <v>132</v>
      </c>
      <c r="Q130" s="12">
        <v>0.31782670454545453</v>
      </c>
    </row>
    <row r="131" spans="1:17" ht="12.75" hidden="1" customHeight="1" outlineLevel="1" x14ac:dyDescent="0.2">
      <c r="A131" s="1"/>
      <c r="B131" s="1"/>
      <c r="C131" s="5" t="s">
        <v>105</v>
      </c>
      <c r="D131" s="12">
        <v>0.15873015873015872</v>
      </c>
      <c r="E131" s="12">
        <v>0.19642857142857142</v>
      </c>
      <c r="F131" s="12">
        <v>7.9365079365079361E-2</v>
      </c>
      <c r="G131" s="12">
        <v>0.12698412698412698</v>
      </c>
      <c r="H131" s="12">
        <v>0.13196480938416422</v>
      </c>
      <c r="I131" s="12">
        <v>7.9365079365079361E-2</v>
      </c>
      <c r="J131" s="12">
        <v>0.14516129032258066</v>
      </c>
      <c r="K131" s="12">
        <v>3.2258064516129031E-2</v>
      </c>
      <c r="L131" s="12">
        <v>0.17460317460317459</v>
      </c>
      <c r="M131" s="12" t="s">
        <v>132</v>
      </c>
      <c r="N131" s="12" t="s">
        <v>132</v>
      </c>
      <c r="O131" s="12" t="s">
        <v>132</v>
      </c>
      <c r="Q131" s="12">
        <v>0.12428977272727272</v>
      </c>
    </row>
    <row r="132" spans="1:17" collapsed="1" x14ac:dyDescent="0.2">
      <c r="A132" s="29" t="s">
        <v>169</v>
      </c>
      <c r="B132" s="29" t="s">
        <v>170</v>
      </c>
      <c r="C132" s="30" t="s">
        <v>102</v>
      </c>
      <c r="D132" s="31">
        <v>0.85714285714285721</v>
      </c>
      <c r="E132" s="31">
        <v>0.875</v>
      </c>
      <c r="F132" s="31">
        <v>0.77777777777777779</v>
      </c>
      <c r="G132" s="31">
        <v>0.93650793650793651</v>
      </c>
      <c r="H132" s="31">
        <v>0.93087557603686633</v>
      </c>
      <c r="I132" s="31">
        <v>0.88888888888888884</v>
      </c>
      <c r="J132" s="31">
        <v>0.82258064516129026</v>
      </c>
      <c r="K132" s="31">
        <v>0.93548387096774199</v>
      </c>
      <c r="L132" s="31">
        <v>0.80645161290322576</v>
      </c>
      <c r="M132" s="31" t="s">
        <v>132</v>
      </c>
      <c r="N132" s="31" t="s">
        <v>132</v>
      </c>
      <c r="O132" s="31" t="s">
        <v>132</v>
      </c>
      <c r="Q132" s="31">
        <v>0.86953370379318673</v>
      </c>
    </row>
    <row r="133" spans="1:17" ht="12.75" hidden="1" customHeight="1" outlineLevel="1" x14ac:dyDescent="0.2">
      <c r="A133" s="1"/>
      <c r="B133" s="1"/>
      <c r="C133" s="5" t="s">
        <v>100</v>
      </c>
      <c r="D133" s="11">
        <v>63</v>
      </c>
      <c r="E133" s="11">
        <v>56</v>
      </c>
      <c r="F133" s="11">
        <v>63</v>
      </c>
      <c r="G133" s="11">
        <v>63</v>
      </c>
      <c r="H133" s="11">
        <v>57.866666666666667</v>
      </c>
      <c r="I133" s="11">
        <v>63</v>
      </c>
      <c r="J133" s="11">
        <v>62</v>
      </c>
      <c r="K133" s="11">
        <v>62</v>
      </c>
      <c r="L133" s="11">
        <v>62</v>
      </c>
      <c r="M133" s="11">
        <v>0</v>
      </c>
      <c r="N133" s="11">
        <v>0</v>
      </c>
      <c r="O133" s="11">
        <v>0</v>
      </c>
      <c r="Q133" s="11">
        <v>551.86666666666667</v>
      </c>
    </row>
    <row r="134" spans="1:17" ht="12.75" hidden="1" customHeight="1" outlineLevel="1" x14ac:dyDescent="0.2">
      <c r="A134" s="1"/>
      <c r="B134" s="1"/>
      <c r="C134" s="5" t="s">
        <v>103</v>
      </c>
      <c r="D134" s="12">
        <v>0.79365079365079361</v>
      </c>
      <c r="E134" s="12">
        <v>0.8392857142857143</v>
      </c>
      <c r="F134" s="12">
        <v>0.61904761904761907</v>
      </c>
      <c r="G134" s="12">
        <v>0.63492063492063489</v>
      </c>
      <c r="H134" s="12">
        <v>0.60253456221198154</v>
      </c>
      <c r="I134" s="12">
        <v>0.69841269841269837</v>
      </c>
      <c r="J134" s="12">
        <v>0.67741935483870963</v>
      </c>
      <c r="K134" s="12">
        <v>0.61290322580645162</v>
      </c>
      <c r="L134" s="12">
        <v>0.66129032258064513</v>
      </c>
      <c r="M134" s="12" t="s">
        <v>132</v>
      </c>
      <c r="N134" s="12" t="s">
        <v>132</v>
      </c>
      <c r="O134" s="12" t="s">
        <v>132</v>
      </c>
      <c r="Q134" s="12">
        <v>0.68108238705001212</v>
      </c>
    </row>
    <row r="135" spans="1:17" ht="12.75" hidden="1" customHeight="1" outlineLevel="1" x14ac:dyDescent="0.2">
      <c r="A135" s="1"/>
      <c r="B135" s="1"/>
      <c r="C135" s="5" t="s">
        <v>104</v>
      </c>
      <c r="D135" s="12">
        <v>0.20634920634920634</v>
      </c>
      <c r="E135" s="12">
        <v>0.16071428571428573</v>
      </c>
      <c r="F135" s="12">
        <v>0.38095238095238093</v>
      </c>
      <c r="G135" s="12">
        <v>0.36507936507936506</v>
      </c>
      <c r="H135" s="12">
        <v>0.39746543778801841</v>
      </c>
      <c r="I135" s="12">
        <v>0.30158730158730157</v>
      </c>
      <c r="J135" s="12">
        <v>0.32258064516129031</v>
      </c>
      <c r="K135" s="12">
        <v>0.38709677419354838</v>
      </c>
      <c r="L135" s="12">
        <v>0.33870967741935482</v>
      </c>
      <c r="M135" s="12" t="s">
        <v>132</v>
      </c>
      <c r="N135" s="12" t="s">
        <v>132</v>
      </c>
      <c r="O135" s="12" t="s">
        <v>132</v>
      </c>
      <c r="Q135" s="12">
        <v>0.31891761294998794</v>
      </c>
    </row>
    <row r="136" spans="1:17" ht="12.75" hidden="1" customHeight="1" outlineLevel="1" x14ac:dyDescent="0.2">
      <c r="A136" s="1"/>
      <c r="B136" s="1"/>
      <c r="C136" s="5" t="s">
        <v>105</v>
      </c>
      <c r="D136" s="12">
        <v>0.14285714285714285</v>
      </c>
      <c r="E136" s="12">
        <v>0.125</v>
      </c>
      <c r="F136" s="12">
        <v>0.22222222222222221</v>
      </c>
      <c r="G136" s="12">
        <v>6.3492063492063489E-2</v>
      </c>
      <c r="H136" s="12">
        <v>6.9124423963133647E-2</v>
      </c>
      <c r="I136" s="12">
        <v>0.1111111111111111</v>
      </c>
      <c r="J136" s="12">
        <v>0.17741935483870969</v>
      </c>
      <c r="K136" s="12">
        <v>6.4516129032258063E-2</v>
      </c>
      <c r="L136" s="12">
        <v>0.19354838709677419</v>
      </c>
      <c r="M136" s="12" t="s">
        <v>132</v>
      </c>
      <c r="N136" s="12" t="s">
        <v>132</v>
      </c>
      <c r="O136" s="12" t="s">
        <v>132</v>
      </c>
      <c r="Q136" s="12">
        <v>0.13046629620681324</v>
      </c>
    </row>
    <row r="137" spans="1:17" collapsed="1" x14ac:dyDescent="0.2">
      <c r="A137" s="29" t="s">
        <v>171</v>
      </c>
      <c r="B137" s="29" t="s">
        <v>172</v>
      </c>
      <c r="C137" s="30" t="s">
        <v>102</v>
      </c>
      <c r="D137" s="31">
        <v>0.88888888888888884</v>
      </c>
      <c r="E137" s="31">
        <v>0.96969696969696972</v>
      </c>
      <c r="F137" s="31">
        <v>0.84615384615384615</v>
      </c>
      <c r="G137" s="31">
        <v>0.65384615384615385</v>
      </c>
      <c r="H137" s="31">
        <v>1</v>
      </c>
      <c r="I137" s="31" t="s">
        <v>132</v>
      </c>
      <c r="J137" s="31" t="s">
        <v>132</v>
      </c>
      <c r="K137" s="31" t="s">
        <v>132</v>
      </c>
      <c r="L137" s="31" t="s">
        <v>132</v>
      </c>
      <c r="M137" s="31" t="s">
        <v>132</v>
      </c>
      <c r="N137" s="31" t="s">
        <v>132</v>
      </c>
      <c r="O137" s="31" t="s">
        <v>132</v>
      </c>
      <c r="Q137" s="31">
        <v>0.87294117647058822</v>
      </c>
    </row>
    <row r="138" spans="1:17" ht="12.75" hidden="1" customHeight="1" outlineLevel="1" x14ac:dyDescent="0.2">
      <c r="A138" s="1"/>
      <c r="B138" s="1"/>
      <c r="C138" s="5" t="s">
        <v>100</v>
      </c>
      <c r="D138" s="11">
        <v>36</v>
      </c>
      <c r="E138" s="11">
        <v>33</v>
      </c>
      <c r="F138" s="11">
        <v>26</v>
      </c>
      <c r="G138" s="11">
        <v>26</v>
      </c>
      <c r="H138" s="11">
        <v>20.666666666666664</v>
      </c>
      <c r="I138" s="11">
        <v>0</v>
      </c>
      <c r="J138" s="11">
        <v>0</v>
      </c>
      <c r="K138" s="11">
        <v>0</v>
      </c>
      <c r="L138" s="11">
        <v>0</v>
      </c>
      <c r="M138" s="11">
        <v>0</v>
      </c>
      <c r="N138" s="11">
        <v>0</v>
      </c>
      <c r="O138" s="11">
        <v>0</v>
      </c>
      <c r="Q138" s="11">
        <v>141.66666666666666</v>
      </c>
    </row>
    <row r="139" spans="1:17" ht="12.75" hidden="1" customHeight="1" outlineLevel="1" x14ac:dyDescent="0.2">
      <c r="A139" s="1"/>
      <c r="B139" s="1"/>
      <c r="C139" s="5" t="s">
        <v>103</v>
      </c>
      <c r="D139" s="12">
        <v>0.83333333333333337</v>
      </c>
      <c r="E139" s="12">
        <v>0.90909090909090906</v>
      </c>
      <c r="F139" s="12">
        <v>0.76923076923076927</v>
      </c>
      <c r="G139" s="12">
        <v>0.57692307692307687</v>
      </c>
      <c r="H139" s="12">
        <v>1</v>
      </c>
      <c r="I139" s="12" t="s">
        <v>132</v>
      </c>
      <c r="J139" s="12" t="s">
        <v>132</v>
      </c>
      <c r="K139" s="12" t="s">
        <v>132</v>
      </c>
      <c r="L139" s="12" t="s">
        <v>132</v>
      </c>
      <c r="M139" s="12" t="s">
        <v>132</v>
      </c>
      <c r="N139" s="12" t="s">
        <v>132</v>
      </c>
      <c r="O139" s="12" t="s">
        <v>132</v>
      </c>
      <c r="Q139" s="12">
        <v>0.81647058823529406</v>
      </c>
    </row>
    <row r="140" spans="1:17" ht="12.75" hidden="1" customHeight="1" outlineLevel="1" x14ac:dyDescent="0.2">
      <c r="A140" s="1"/>
      <c r="B140" s="1"/>
      <c r="C140" s="5" t="s">
        <v>104</v>
      </c>
      <c r="D140" s="12">
        <v>0.16666666666666666</v>
      </c>
      <c r="E140" s="12">
        <v>9.0909090909090912E-2</v>
      </c>
      <c r="F140" s="12">
        <v>0.23076923076923078</v>
      </c>
      <c r="G140" s="12">
        <v>0.42307692307692307</v>
      </c>
      <c r="H140" s="12">
        <v>0</v>
      </c>
      <c r="I140" s="12" t="s">
        <v>132</v>
      </c>
      <c r="J140" s="12" t="s">
        <v>132</v>
      </c>
      <c r="K140" s="12" t="s">
        <v>132</v>
      </c>
      <c r="L140" s="12" t="s">
        <v>132</v>
      </c>
      <c r="M140" s="12" t="s">
        <v>132</v>
      </c>
      <c r="N140" s="12" t="s">
        <v>132</v>
      </c>
      <c r="O140" s="12" t="s">
        <v>132</v>
      </c>
      <c r="Q140" s="12">
        <v>0.18352941176470589</v>
      </c>
    </row>
    <row r="141" spans="1:17" ht="12.75" hidden="1" customHeight="1" outlineLevel="1" x14ac:dyDescent="0.2">
      <c r="A141" s="1"/>
      <c r="B141" s="1"/>
      <c r="C141" s="5" t="s">
        <v>105</v>
      </c>
      <c r="D141" s="12">
        <v>0.1111111111111111</v>
      </c>
      <c r="E141" s="12">
        <v>3.0303030303030304E-2</v>
      </c>
      <c r="F141" s="12">
        <v>0.15384615384615385</v>
      </c>
      <c r="G141" s="12">
        <v>0.34615384615384615</v>
      </c>
      <c r="H141" s="12">
        <v>0</v>
      </c>
      <c r="I141" s="12" t="s">
        <v>132</v>
      </c>
      <c r="J141" s="12" t="s">
        <v>132</v>
      </c>
      <c r="K141" s="12" t="s">
        <v>132</v>
      </c>
      <c r="L141" s="12" t="s">
        <v>132</v>
      </c>
      <c r="M141" s="12" t="s">
        <v>132</v>
      </c>
      <c r="N141" s="12" t="s">
        <v>132</v>
      </c>
      <c r="O141" s="12" t="s">
        <v>132</v>
      </c>
      <c r="Q141" s="12">
        <v>0.12705882352941178</v>
      </c>
    </row>
    <row r="142" spans="1:17" collapsed="1" x14ac:dyDescent="0.2">
      <c r="A142" s="29" t="s">
        <v>173</v>
      </c>
      <c r="B142" s="29" t="s">
        <v>174</v>
      </c>
      <c r="C142" s="30" t="s">
        <v>102</v>
      </c>
      <c r="D142" s="31">
        <v>0.74193548387096775</v>
      </c>
      <c r="E142" s="31">
        <v>0.8392857142857143</v>
      </c>
      <c r="F142" s="31">
        <v>0.85185185185185186</v>
      </c>
      <c r="G142" s="31">
        <v>0.94444444444444442</v>
      </c>
      <c r="H142" s="31">
        <v>0.90694789081885852</v>
      </c>
      <c r="I142" s="31">
        <v>0.84615384615384615</v>
      </c>
      <c r="J142" s="31">
        <v>0.92307692307692313</v>
      </c>
      <c r="K142" s="31">
        <v>0.98076923076923073</v>
      </c>
      <c r="L142" s="31">
        <v>0.86206896551724133</v>
      </c>
      <c r="M142" s="31" t="s">
        <v>132</v>
      </c>
      <c r="N142" s="31" t="s">
        <v>132</v>
      </c>
      <c r="O142" s="31" t="s">
        <v>132</v>
      </c>
      <c r="Q142" s="31">
        <v>0.87442614096678373</v>
      </c>
    </row>
    <row r="143" spans="1:17" ht="12.75" hidden="1" customHeight="1" outlineLevel="1" x14ac:dyDescent="0.2">
      <c r="A143" s="1"/>
      <c r="B143" s="1"/>
      <c r="C143" s="5" t="s">
        <v>100</v>
      </c>
      <c r="D143" s="11">
        <v>62</v>
      </c>
      <c r="E143" s="11">
        <v>56</v>
      </c>
      <c r="F143" s="11">
        <v>54</v>
      </c>
      <c r="G143" s="11">
        <v>54</v>
      </c>
      <c r="H143" s="11">
        <v>53.733333333333334</v>
      </c>
      <c r="I143" s="11">
        <v>52</v>
      </c>
      <c r="J143" s="11">
        <v>52</v>
      </c>
      <c r="K143" s="11">
        <v>52</v>
      </c>
      <c r="L143" s="11">
        <v>58</v>
      </c>
      <c r="M143" s="11">
        <v>0</v>
      </c>
      <c r="N143" s="11">
        <v>0</v>
      </c>
      <c r="O143" s="11">
        <v>0</v>
      </c>
      <c r="Q143" s="11">
        <v>493.73333333333335</v>
      </c>
    </row>
    <row r="144" spans="1:17" ht="12.75" hidden="1" customHeight="1" outlineLevel="1" x14ac:dyDescent="0.2">
      <c r="A144" s="1"/>
      <c r="B144" s="1"/>
      <c r="C144" s="5" t="s">
        <v>103</v>
      </c>
      <c r="D144" s="12">
        <v>0.66129032258064513</v>
      </c>
      <c r="E144" s="12">
        <v>0.75</v>
      </c>
      <c r="F144" s="12">
        <v>0.57407407407407407</v>
      </c>
      <c r="G144" s="12">
        <v>0.77777777777777779</v>
      </c>
      <c r="H144" s="12">
        <v>0.75806451612903225</v>
      </c>
      <c r="I144" s="12">
        <v>0.63461538461538458</v>
      </c>
      <c r="J144" s="12">
        <v>0.80769230769230771</v>
      </c>
      <c r="K144" s="12">
        <v>0.69230769230769229</v>
      </c>
      <c r="L144" s="12">
        <v>0.68965517241379315</v>
      </c>
      <c r="M144" s="12" t="s">
        <v>132</v>
      </c>
      <c r="N144" s="12" t="s">
        <v>132</v>
      </c>
      <c r="O144" s="12" t="s">
        <v>132</v>
      </c>
      <c r="Q144" s="12">
        <v>0.70429381582500672</v>
      </c>
    </row>
    <row r="145" spans="1:17" ht="12.75" hidden="1" customHeight="1" outlineLevel="1" x14ac:dyDescent="0.2">
      <c r="A145" s="1"/>
      <c r="B145" s="1"/>
      <c r="C145" s="5" t="s">
        <v>104</v>
      </c>
      <c r="D145" s="12">
        <v>0.33870967741935482</v>
      </c>
      <c r="E145" s="12">
        <v>0.25</v>
      </c>
      <c r="F145" s="12">
        <v>0.42592592592592593</v>
      </c>
      <c r="G145" s="12">
        <v>0.22222222222222221</v>
      </c>
      <c r="H145" s="12">
        <v>0.24193548387096775</v>
      </c>
      <c r="I145" s="12">
        <v>0.36538461538461536</v>
      </c>
      <c r="J145" s="12">
        <v>0.19230769230769232</v>
      </c>
      <c r="K145" s="12">
        <v>0.30769230769230771</v>
      </c>
      <c r="L145" s="12">
        <v>0.31034482758620691</v>
      </c>
      <c r="M145" s="12" t="s">
        <v>132</v>
      </c>
      <c r="N145" s="12" t="s">
        <v>132</v>
      </c>
      <c r="O145" s="12" t="s">
        <v>132</v>
      </c>
      <c r="Q145" s="12">
        <v>0.29570618417499323</v>
      </c>
    </row>
    <row r="146" spans="1:17" ht="12.75" hidden="1" customHeight="1" outlineLevel="1" x14ac:dyDescent="0.2">
      <c r="A146" s="1"/>
      <c r="B146" s="1"/>
      <c r="C146" s="5" t="s">
        <v>105</v>
      </c>
      <c r="D146" s="12">
        <v>0.25806451612903225</v>
      </c>
      <c r="E146" s="12">
        <v>0.16071428571428573</v>
      </c>
      <c r="F146" s="12">
        <v>0.14814814814814814</v>
      </c>
      <c r="G146" s="12">
        <v>5.5555555555555552E-2</v>
      </c>
      <c r="H146" s="12">
        <v>9.3052109181141443E-2</v>
      </c>
      <c r="I146" s="12">
        <v>0.15384615384615385</v>
      </c>
      <c r="J146" s="12">
        <v>7.6923076923076927E-2</v>
      </c>
      <c r="K146" s="12">
        <v>1.9230769230769232E-2</v>
      </c>
      <c r="L146" s="12">
        <v>0.13793103448275862</v>
      </c>
      <c r="M146" s="12" t="s">
        <v>132</v>
      </c>
      <c r="N146" s="12" t="s">
        <v>132</v>
      </c>
      <c r="O146" s="12" t="s">
        <v>132</v>
      </c>
      <c r="Q146" s="12">
        <v>0.1255738590332163</v>
      </c>
    </row>
    <row r="147" spans="1:17" collapsed="1" x14ac:dyDescent="0.2">
      <c r="A147" s="29" t="s">
        <v>175</v>
      </c>
      <c r="B147" s="29" t="s">
        <v>176</v>
      </c>
      <c r="C147" s="30" t="s">
        <v>102</v>
      </c>
      <c r="D147" s="31">
        <v>0.967741935483871</v>
      </c>
      <c r="E147" s="31">
        <v>0.9910714285714286</v>
      </c>
      <c r="F147" s="31">
        <v>0.97580645161290325</v>
      </c>
      <c r="G147" s="31">
        <v>1</v>
      </c>
      <c r="H147" s="31">
        <v>0.97580645161290325</v>
      </c>
      <c r="I147" s="31">
        <v>0.97499999999999998</v>
      </c>
      <c r="J147" s="31">
        <v>0.98399999999999999</v>
      </c>
      <c r="K147" s="31">
        <v>0.96799999999999997</v>
      </c>
      <c r="L147" s="31">
        <v>0.9838709677419355</v>
      </c>
      <c r="M147" s="31" t="s">
        <v>132</v>
      </c>
      <c r="N147" s="31" t="s">
        <v>132</v>
      </c>
      <c r="O147" s="31" t="s">
        <v>132</v>
      </c>
      <c r="Q147" s="31">
        <v>0.97980769230769227</v>
      </c>
    </row>
    <row r="148" spans="1:17" ht="12.75" hidden="1" customHeight="1" outlineLevel="1" x14ac:dyDescent="0.2">
      <c r="A148" s="1"/>
      <c r="B148" s="1"/>
      <c r="C148" s="5" t="s">
        <v>100</v>
      </c>
      <c r="D148" s="11">
        <v>124</v>
      </c>
      <c r="E148" s="11">
        <v>112</v>
      </c>
      <c r="F148" s="11">
        <v>124</v>
      </c>
      <c r="G148" s="11">
        <v>124</v>
      </c>
      <c r="H148" s="11">
        <v>124</v>
      </c>
      <c r="I148" s="11">
        <v>120</v>
      </c>
      <c r="J148" s="11">
        <v>125</v>
      </c>
      <c r="K148" s="11">
        <v>125</v>
      </c>
      <c r="L148" s="11">
        <v>62</v>
      </c>
      <c r="M148" s="11">
        <v>0</v>
      </c>
      <c r="N148" s="11">
        <v>0</v>
      </c>
      <c r="O148" s="11">
        <v>0</v>
      </c>
      <c r="Q148" s="11">
        <v>1040</v>
      </c>
    </row>
    <row r="149" spans="1:17" ht="12.75" hidden="1" customHeight="1" outlineLevel="1" x14ac:dyDescent="0.2">
      <c r="A149" s="1"/>
      <c r="B149" s="1"/>
      <c r="C149" s="5" t="s">
        <v>103</v>
      </c>
      <c r="D149" s="12">
        <v>0.70967741935483875</v>
      </c>
      <c r="E149" s="12">
        <v>0.7678571428571429</v>
      </c>
      <c r="F149" s="12">
        <v>0.72580645161290325</v>
      </c>
      <c r="G149" s="12">
        <v>0.74193548387096775</v>
      </c>
      <c r="H149" s="12">
        <v>0.75</v>
      </c>
      <c r="I149" s="12">
        <v>0.65833333333333333</v>
      </c>
      <c r="J149" s="12">
        <v>0.6</v>
      </c>
      <c r="K149" s="12">
        <v>0.58399999999999996</v>
      </c>
      <c r="L149" s="12">
        <v>0.64516129032258063</v>
      </c>
      <c r="M149" s="12" t="s">
        <v>132</v>
      </c>
      <c r="N149" s="12" t="s">
        <v>132</v>
      </c>
      <c r="O149" s="12" t="s">
        <v>132</v>
      </c>
      <c r="Q149" s="12">
        <v>0.68846153846153846</v>
      </c>
    </row>
    <row r="150" spans="1:17" ht="12.75" hidden="1" customHeight="1" outlineLevel="1" x14ac:dyDescent="0.2">
      <c r="A150" s="1"/>
      <c r="B150" s="1"/>
      <c r="C150" s="5" t="s">
        <v>104</v>
      </c>
      <c r="D150" s="12">
        <v>0.29032258064516131</v>
      </c>
      <c r="E150" s="12">
        <v>0.23214285714285715</v>
      </c>
      <c r="F150" s="12">
        <v>0.27419354838709675</v>
      </c>
      <c r="G150" s="12">
        <v>0.25806451612903225</v>
      </c>
      <c r="H150" s="12">
        <v>0.25</v>
      </c>
      <c r="I150" s="12">
        <v>0.34166666666666667</v>
      </c>
      <c r="J150" s="12">
        <v>0.4</v>
      </c>
      <c r="K150" s="12">
        <v>0.41599999999999998</v>
      </c>
      <c r="L150" s="12">
        <v>0.35483870967741937</v>
      </c>
      <c r="M150" s="12" t="s">
        <v>132</v>
      </c>
      <c r="N150" s="12" t="s">
        <v>132</v>
      </c>
      <c r="O150" s="12" t="s">
        <v>132</v>
      </c>
      <c r="Q150" s="12">
        <v>0.31153846153846154</v>
      </c>
    </row>
    <row r="151" spans="1:17" ht="12.75" hidden="1" customHeight="1" outlineLevel="1" x14ac:dyDescent="0.2">
      <c r="A151" s="1"/>
      <c r="B151" s="1"/>
      <c r="C151" s="5" t="s">
        <v>105</v>
      </c>
      <c r="D151" s="12">
        <v>3.2258064516129031E-2</v>
      </c>
      <c r="E151" s="12">
        <v>8.9285714285714281E-3</v>
      </c>
      <c r="F151" s="12">
        <v>2.4193548387096774E-2</v>
      </c>
      <c r="G151" s="12">
        <v>0</v>
      </c>
      <c r="H151" s="12">
        <v>2.4193548387096774E-2</v>
      </c>
      <c r="I151" s="12">
        <v>2.5000000000000001E-2</v>
      </c>
      <c r="J151" s="12">
        <v>1.6E-2</v>
      </c>
      <c r="K151" s="12">
        <v>3.2000000000000001E-2</v>
      </c>
      <c r="L151" s="12">
        <v>1.6129032258064516E-2</v>
      </c>
      <c r="M151" s="12" t="s">
        <v>132</v>
      </c>
      <c r="N151" s="12" t="s">
        <v>132</v>
      </c>
      <c r="O151" s="12" t="s">
        <v>132</v>
      </c>
      <c r="Q151" s="12">
        <v>2.0192307692307693E-2</v>
      </c>
    </row>
    <row r="152" spans="1:17" collapsed="1" x14ac:dyDescent="0.2">
      <c r="A152" s="29" t="s">
        <v>177</v>
      </c>
      <c r="B152" s="29" t="s">
        <v>178</v>
      </c>
      <c r="C152" s="30" t="s">
        <v>102</v>
      </c>
      <c r="D152" s="31">
        <v>0.86206896551724133</v>
      </c>
      <c r="E152" s="31">
        <v>0.78095238095238095</v>
      </c>
      <c r="F152" s="31">
        <v>0.83193277310924363</v>
      </c>
      <c r="G152" s="31">
        <v>0.90756302521008403</v>
      </c>
      <c r="H152" s="31">
        <v>0.89537925021795994</v>
      </c>
      <c r="I152" s="31">
        <v>0.99115044247787609</v>
      </c>
      <c r="J152" s="31">
        <v>0.9017857142857143</v>
      </c>
      <c r="K152" s="31">
        <v>0.96666666666666667</v>
      </c>
      <c r="L152" s="31">
        <v>0.86111111111111116</v>
      </c>
      <c r="M152" s="31" t="s">
        <v>132</v>
      </c>
      <c r="N152" s="31" t="s">
        <v>132</v>
      </c>
      <c r="O152" s="31" t="s">
        <v>132</v>
      </c>
      <c r="Q152" s="31">
        <v>0.88993863835589759</v>
      </c>
    </row>
    <row r="153" spans="1:17" ht="12.75" hidden="1" customHeight="1" outlineLevel="1" x14ac:dyDescent="0.2">
      <c r="A153" s="1"/>
      <c r="B153" s="1"/>
      <c r="C153" s="5" t="s">
        <v>100</v>
      </c>
      <c r="D153" s="11">
        <v>116</v>
      </c>
      <c r="E153" s="11">
        <v>105</v>
      </c>
      <c r="F153" s="11">
        <v>119</v>
      </c>
      <c r="G153" s="11">
        <v>119</v>
      </c>
      <c r="H153" s="11">
        <v>114.7</v>
      </c>
      <c r="I153" s="11">
        <v>113</v>
      </c>
      <c r="J153" s="11">
        <v>112</v>
      </c>
      <c r="K153" s="11">
        <v>120</v>
      </c>
      <c r="L153" s="11">
        <v>108</v>
      </c>
      <c r="M153" s="11">
        <v>0</v>
      </c>
      <c r="N153" s="11">
        <v>0</v>
      </c>
      <c r="O153" s="11">
        <v>0</v>
      </c>
      <c r="Q153" s="11">
        <v>1026.7</v>
      </c>
    </row>
    <row r="154" spans="1:17" ht="12.75" hidden="1" customHeight="1" outlineLevel="1" x14ac:dyDescent="0.2">
      <c r="A154" s="1"/>
      <c r="B154" s="1"/>
      <c r="C154" s="5" t="s">
        <v>103</v>
      </c>
      <c r="D154" s="12">
        <v>0.47413793103448276</v>
      </c>
      <c r="E154" s="12">
        <v>0.49523809523809526</v>
      </c>
      <c r="F154" s="12">
        <v>0.59663865546218486</v>
      </c>
      <c r="G154" s="12">
        <v>0.68067226890756305</v>
      </c>
      <c r="H154" s="12">
        <v>0.64254577157802961</v>
      </c>
      <c r="I154" s="12">
        <v>0.74336283185840712</v>
      </c>
      <c r="J154" s="12">
        <v>0.6428571428571429</v>
      </c>
      <c r="K154" s="12">
        <v>0.77500000000000002</v>
      </c>
      <c r="L154" s="12">
        <v>0.62037037037037035</v>
      </c>
      <c r="M154" s="12" t="s">
        <v>132</v>
      </c>
      <c r="N154" s="12" t="s">
        <v>132</v>
      </c>
      <c r="O154" s="12" t="s">
        <v>132</v>
      </c>
      <c r="Q154" s="12">
        <v>0.63183013538521482</v>
      </c>
    </row>
    <row r="155" spans="1:17" ht="12.75" hidden="1" customHeight="1" outlineLevel="1" x14ac:dyDescent="0.2">
      <c r="A155" s="1"/>
      <c r="B155" s="1"/>
      <c r="C155" s="5" t="s">
        <v>104</v>
      </c>
      <c r="D155" s="12">
        <v>0.52586206896551724</v>
      </c>
      <c r="E155" s="12">
        <v>0.50476190476190474</v>
      </c>
      <c r="F155" s="12">
        <v>0.40336134453781514</v>
      </c>
      <c r="G155" s="12">
        <v>0.31932773109243695</v>
      </c>
      <c r="H155" s="12">
        <v>0.35745422842197033</v>
      </c>
      <c r="I155" s="12">
        <v>0.25663716814159293</v>
      </c>
      <c r="J155" s="12">
        <v>0.35714285714285715</v>
      </c>
      <c r="K155" s="12">
        <v>0.22500000000000001</v>
      </c>
      <c r="L155" s="12">
        <v>0.37962962962962965</v>
      </c>
      <c r="M155" s="12" t="s">
        <v>132</v>
      </c>
      <c r="N155" s="12" t="s">
        <v>132</v>
      </c>
      <c r="O155" s="12" t="s">
        <v>132</v>
      </c>
      <c r="Q155" s="12">
        <v>0.36816986461478524</v>
      </c>
    </row>
    <row r="156" spans="1:17" ht="12.75" hidden="1" customHeight="1" outlineLevel="1" x14ac:dyDescent="0.2">
      <c r="A156" s="1"/>
      <c r="B156" s="1"/>
      <c r="C156" s="5" t="s">
        <v>105</v>
      </c>
      <c r="D156" s="12">
        <v>0.13793103448275862</v>
      </c>
      <c r="E156" s="12">
        <v>0.21904761904761905</v>
      </c>
      <c r="F156" s="12">
        <v>0.16806722689075632</v>
      </c>
      <c r="G156" s="12">
        <v>9.2436974789915971E-2</v>
      </c>
      <c r="H156" s="12">
        <v>0.1046207497820401</v>
      </c>
      <c r="I156" s="12">
        <v>8.8495575221238937E-3</v>
      </c>
      <c r="J156" s="12">
        <v>9.8214285714285712E-2</v>
      </c>
      <c r="K156" s="12">
        <v>3.3333333333333333E-2</v>
      </c>
      <c r="L156" s="12">
        <v>0.1388888888888889</v>
      </c>
      <c r="M156" s="12" t="s">
        <v>132</v>
      </c>
      <c r="N156" s="12" t="s">
        <v>132</v>
      </c>
      <c r="O156" s="12" t="s">
        <v>132</v>
      </c>
      <c r="Q156" s="12">
        <v>0.11006136164410246</v>
      </c>
    </row>
    <row r="157" spans="1:17" collapsed="1" x14ac:dyDescent="0.2">
      <c r="A157" s="29" t="s">
        <v>179</v>
      </c>
      <c r="B157" s="29" t="s">
        <v>180</v>
      </c>
      <c r="C157" s="30" t="s">
        <v>102</v>
      </c>
      <c r="D157" s="31">
        <v>0.91666666666666663</v>
      </c>
      <c r="E157" s="31">
        <v>0.90625</v>
      </c>
      <c r="F157" s="31">
        <v>0.82352941176470584</v>
      </c>
      <c r="G157" s="31">
        <v>0.91176470588235292</v>
      </c>
      <c r="H157" s="31">
        <v>0.80075901328273247</v>
      </c>
      <c r="I157" s="31">
        <v>0.94444444444444442</v>
      </c>
      <c r="J157" s="31">
        <v>0.94444444444444442</v>
      </c>
      <c r="K157" s="31">
        <v>0.96875</v>
      </c>
      <c r="L157" s="31">
        <v>0.91176470588235292</v>
      </c>
      <c r="M157" s="31" t="s">
        <v>132</v>
      </c>
      <c r="N157" s="31" t="s">
        <v>132</v>
      </c>
      <c r="O157" s="31" t="s">
        <v>132</v>
      </c>
      <c r="Q157" s="31">
        <v>0.90295449644166492</v>
      </c>
    </row>
    <row r="158" spans="1:17" ht="12.75" hidden="1" customHeight="1" outlineLevel="1" x14ac:dyDescent="0.2">
      <c r="A158" s="1"/>
      <c r="B158" s="1"/>
      <c r="C158" s="5" t="s">
        <v>100</v>
      </c>
      <c r="D158" s="11">
        <v>36</v>
      </c>
      <c r="E158" s="11">
        <v>32</v>
      </c>
      <c r="F158" s="11">
        <v>34</v>
      </c>
      <c r="G158" s="11">
        <v>34</v>
      </c>
      <c r="H158" s="11">
        <v>35.133333333333333</v>
      </c>
      <c r="I158" s="11">
        <v>36</v>
      </c>
      <c r="J158" s="11">
        <v>36</v>
      </c>
      <c r="K158" s="11">
        <v>32</v>
      </c>
      <c r="L158" s="11">
        <v>34</v>
      </c>
      <c r="M158" s="11">
        <v>0</v>
      </c>
      <c r="N158" s="11">
        <v>0</v>
      </c>
      <c r="O158" s="11">
        <v>0</v>
      </c>
      <c r="Q158" s="11">
        <v>309.13333333333333</v>
      </c>
    </row>
    <row r="159" spans="1:17" ht="12.75" hidden="1" customHeight="1" outlineLevel="1" x14ac:dyDescent="0.2">
      <c r="A159" s="1"/>
      <c r="B159" s="1"/>
      <c r="C159" s="5" t="s">
        <v>103</v>
      </c>
      <c r="D159" s="12">
        <v>0.72222222222222221</v>
      </c>
      <c r="E159" s="12">
        <v>0.84375</v>
      </c>
      <c r="F159" s="12">
        <v>0.61764705882352944</v>
      </c>
      <c r="G159" s="12">
        <v>0.6470588235294118</v>
      </c>
      <c r="H159" s="12">
        <v>0.57305502846299805</v>
      </c>
      <c r="I159" s="12">
        <v>0.63888888888888884</v>
      </c>
      <c r="J159" s="12">
        <v>0.83333333333333337</v>
      </c>
      <c r="K159" s="12">
        <v>0.78125</v>
      </c>
      <c r="L159" s="12">
        <v>0.6470588235294118</v>
      </c>
      <c r="M159" s="12" t="s">
        <v>132</v>
      </c>
      <c r="N159" s="12" t="s">
        <v>132</v>
      </c>
      <c r="O159" s="12" t="s">
        <v>132</v>
      </c>
      <c r="Q159" s="12">
        <v>0.69915893896916104</v>
      </c>
    </row>
    <row r="160" spans="1:17" ht="12.75" hidden="1" customHeight="1" outlineLevel="1" x14ac:dyDescent="0.2">
      <c r="A160" s="1"/>
      <c r="B160" s="1"/>
      <c r="C160" s="5" t="s">
        <v>104</v>
      </c>
      <c r="D160" s="12">
        <v>0.27777777777777779</v>
      </c>
      <c r="E160" s="12">
        <v>0.15625</v>
      </c>
      <c r="F160" s="12">
        <v>0.38235294117647056</v>
      </c>
      <c r="G160" s="12">
        <v>0.35294117647058826</v>
      </c>
      <c r="H160" s="12">
        <v>0.42694497153700189</v>
      </c>
      <c r="I160" s="12">
        <v>0.3611111111111111</v>
      </c>
      <c r="J160" s="12">
        <v>0.16666666666666666</v>
      </c>
      <c r="K160" s="12">
        <v>0.21875</v>
      </c>
      <c r="L160" s="12">
        <v>0.35294117647058826</v>
      </c>
      <c r="M160" s="12" t="s">
        <v>132</v>
      </c>
      <c r="N160" s="12" t="s">
        <v>132</v>
      </c>
      <c r="O160" s="12" t="s">
        <v>132</v>
      </c>
      <c r="Q160" s="12">
        <v>0.30084106103083891</v>
      </c>
    </row>
    <row r="161" spans="1:18" ht="12.75" hidden="1" customHeight="1" outlineLevel="1" x14ac:dyDescent="0.2">
      <c r="A161" s="1"/>
      <c r="B161" s="1"/>
      <c r="C161" s="5" t="s">
        <v>105</v>
      </c>
      <c r="D161" s="12">
        <v>8.3333333333333329E-2</v>
      </c>
      <c r="E161" s="12">
        <v>9.375E-2</v>
      </c>
      <c r="F161" s="12">
        <v>0.17647058823529413</v>
      </c>
      <c r="G161" s="12">
        <v>8.8235294117647065E-2</v>
      </c>
      <c r="H161" s="12">
        <v>0.19924098671726756</v>
      </c>
      <c r="I161" s="12">
        <v>5.5555555555555552E-2</v>
      </c>
      <c r="J161" s="12">
        <v>5.5555555555555552E-2</v>
      </c>
      <c r="K161" s="12">
        <v>3.125E-2</v>
      </c>
      <c r="L161" s="12">
        <v>8.8235294117647065E-2</v>
      </c>
      <c r="M161" s="12" t="s">
        <v>132</v>
      </c>
      <c r="N161" s="12" t="s">
        <v>132</v>
      </c>
      <c r="O161" s="12" t="s">
        <v>132</v>
      </c>
      <c r="Q161" s="12">
        <v>9.7045503558335133E-2</v>
      </c>
    </row>
    <row r="162" spans="1:18" collapsed="1" x14ac:dyDescent="0.2">
      <c r="A162" s="29" t="s">
        <v>181</v>
      </c>
      <c r="B162" s="29" t="s">
        <v>182</v>
      </c>
      <c r="C162" s="30" t="s">
        <v>102</v>
      </c>
      <c r="D162" s="31">
        <v>0.88095238095238093</v>
      </c>
      <c r="E162" s="31">
        <v>0.87698412698412698</v>
      </c>
      <c r="F162" s="31" t="s">
        <v>132</v>
      </c>
      <c r="G162" s="31" t="s">
        <v>132</v>
      </c>
      <c r="H162" s="31" t="s">
        <v>132</v>
      </c>
      <c r="I162" s="31" t="s">
        <v>132</v>
      </c>
      <c r="J162" s="31" t="s">
        <v>132</v>
      </c>
      <c r="K162" s="31" t="s">
        <v>132</v>
      </c>
      <c r="L162" s="31" t="s">
        <v>132</v>
      </c>
      <c r="M162" s="31" t="s">
        <v>132</v>
      </c>
      <c r="N162" s="31" t="s">
        <v>132</v>
      </c>
      <c r="O162" s="31" t="s">
        <v>132</v>
      </c>
      <c r="Q162" s="31">
        <v>0.87906914178100615</v>
      </c>
    </row>
    <row r="163" spans="1:18" ht="12.75" hidden="1" customHeight="1" outlineLevel="1" x14ac:dyDescent="0.2">
      <c r="A163" s="1"/>
      <c r="B163" s="1"/>
      <c r="C163" s="5" t="s">
        <v>100</v>
      </c>
      <c r="D163" s="11">
        <v>126</v>
      </c>
      <c r="E163" s="11">
        <v>113.80645161290323</v>
      </c>
      <c r="F163" s="11">
        <v>0</v>
      </c>
      <c r="G163" s="11">
        <v>0</v>
      </c>
      <c r="H163" s="11">
        <v>0</v>
      </c>
      <c r="I163" s="11">
        <v>0</v>
      </c>
      <c r="J163" s="11">
        <v>0</v>
      </c>
      <c r="K163" s="11">
        <v>0</v>
      </c>
      <c r="L163" s="11">
        <v>0</v>
      </c>
      <c r="M163" s="11">
        <v>0</v>
      </c>
      <c r="N163" s="11">
        <v>0</v>
      </c>
      <c r="O163" s="11">
        <v>0</v>
      </c>
      <c r="Q163" s="11">
        <v>239.80645161290323</v>
      </c>
    </row>
    <row r="164" spans="1:18" ht="12.75" hidden="1" customHeight="1" outlineLevel="1" x14ac:dyDescent="0.2">
      <c r="A164" s="1"/>
      <c r="B164" s="1"/>
      <c r="C164" s="5" t="s">
        <v>103</v>
      </c>
      <c r="D164" s="12">
        <v>0.53174603174603174</v>
      </c>
      <c r="E164" s="12">
        <v>0.78032879818594103</v>
      </c>
      <c r="F164" s="12" t="s">
        <v>132</v>
      </c>
      <c r="G164" s="12" t="s">
        <v>132</v>
      </c>
      <c r="H164" s="12" t="s">
        <v>132</v>
      </c>
      <c r="I164" s="12" t="s">
        <v>132</v>
      </c>
      <c r="J164" s="12" t="s">
        <v>132</v>
      </c>
      <c r="K164" s="12" t="s">
        <v>132</v>
      </c>
      <c r="L164" s="12" t="s">
        <v>132</v>
      </c>
      <c r="M164" s="12" t="s">
        <v>132</v>
      </c>
      <c r="N164" s="12" t="s">
        <v>132</v>
      </c>
      <c r="O164" s="12" t="s">
        <v>132</v>
      </c>
      <c r="Q164" s="12">
        <v>0.64971751412429379</v>
      </c>
    </row>
    <row r="165" spans="1:18" ht="12.75" hidden="1" customHeight="1" outlineLevel="1" x14ac:dyDescent="0.2">
      <c r="A165" s="1"/>
      <c r="B165" s="1"/>
      <c r="C165" s="5" t="s">
        <v>104</v>
      </c>
      <c r="D165" s="12">
        <v>0.46825396825396826</v>
      </c>
      <c r="E165" s="12">
        <v>0.21967120181405894</v>
      </c>
      <c r="F165" s="12" t="s">
        <v>132</v>
      </c>
      <c r="G165" s="12" t="s">
        <v>132</v>
      </c>
      <c r="H165" s="12" t="s">
        <v>132</v>
      </c>
      <c r="I165" s="12" t="s">
        <v>132</v>
      </c>
      <c r="J165" s="12" t="s">
        <v>132</v>
      </c>
      <c r="K165" s="12" t="s">
        <v>132</v>
      </c>
      <c r="L165" s="12" t="s">
        <v>132</v>
      </c>
      <c r="M165" s="12" t="s">
        <v>132</v>
      </c>
      <c r="N165" s="12" t="s">
        <v>132</v>
      </c>
      <c r="O165" s="12" t="s">
        <v>132</v>
      </c>
      <c r="Q165" s="12">
        <v>0.35028248587570621</v>
      </c>
    </row>
    <row r="166" spans="1:18" ht="12.75" hidden="1" customHeight="1" outlineLevel="1" x14ac:dyDescent="0.2">
      <c r="A166" s="1"/>
      <c r="B166" s="1"/>
      <c r="C166" s="5" t="s">
        <v>105</v>
      </c>
      <c r="D166" s="12">
        <v>0.11904761904761904</v>
      </c>
      <c r="E166" s="12">
        <v>0.12301587301587301</v>
      </c>
      <c r="F166" s="12" t="s">
        <v>132</v>
      </c>
      <c r="G166" s="12" t="s">
        <v>132</v>
      </c>
      <c r="H166" s="12" t="s">
        <v>132</v>
      </c>
      <c r="I166" s="12" t="s">
        <v>132</v>
      </c>
      <c r="J166" s="12" t="s">
        <v>132</v>
      </c>
      <c r="K166" s="12" t="s">
        <v>132</v>
      </c>
      <c r="L166" s="12" t="s">
        <v>132</v>
      </c>
      <c r="M166" s="12" t="s">
        <v>132</v>
      </c>
      <c r="N166" s="12" t="s">
        <v>132</v>
      </c>
      <c r="O166" s="12" t="s">
        <v>132</v>
      </c>
      <c r="Q166" s="12">
        <v>0.12093085821899381</v>
      </c>
    </row>
    <row r="167" spans="1:18" ht="24" customHeight="1" collapsed="1" x14ac:dyDescent="0.2">
      <c r="A167" s="53" t="s">
        <v>122</v>
      </c>
      <c r="B167" s="53"/>
      <c r="C167" s="49" t="s">
        <v>102</v>
      </c>
      <c r="D167" s="50">
        <v>0.99193548387096775</v>
      </c>
      <c r="E167" s="50">
        <v>0.86408730158730163</v>
      </c>
      <c r="F167" s="50">
        <v>0.92182356813693223</v>
      </c>
      <c r="G167" s="50">
        <v>0.95622119815668205</v>
      </c>
      <c r="H167" s="50">
        <v>0.91514726507713884</v>
      </c>
      <c r="I167" s="50">
        <v>0.93854166666666661</v>
      </c>
      <c r="J167" s="50">
        <v>0.97762096774193552</v>
      </c>
      <c r="K167" s="50">
        <v>0.93238213399503722</v>
      </c>
      <c r="L167" s="50">
        <v>0.97553763440860219</v>
      </c>
      <c r="M167" s="50"/>
      <c r="N167" s="50"/>
      <c r="O167" s="50"/>
      <c r="P167" s="37"/>
      <c r="Q167" s="51">
        <v>0.94086964257905459</v>
      </c>
    </row>
    <row r="168" spans="1:18" ht="12.75" hidden="1" customHeight="1" outlineLevel="1" x14ac:dyDescent="0.2">
      <c r="A168" s="1"/>
      <c r="B168" s="1"/>
      <c r="C168" s="5" t="s">
        <v>100</v>
      </c>
      <c r="D168" s="11">
        <v>152</v>
      </c>
      <c r="E168" s="11">
        <v>137</v>
      </c>
      <c r="F168" s="11">
        <v>160</v>
      </c>
      <c r="G168" s="11">
        <v>160</v>
      </c>
      <c r="H168" s="11">
        <v>157.06666666666666</v>
      </c>
      <c r="I168" s="11">
        <v>156</v>
      </c>
      <c r="J168" s="11">
        <v>142</v>
      </c>
      <c r="K168" s="11">
        <v>140</v>
      </c>
      <c r="L168" s="11">
        <v>122</v>
      </c>
      <c r="M168" s="11"/>
      <c r="N168" s="11"/>
      <c r="O168" s="11"/>
      <c r="Q168" s="11">
        <v>1326.0666666666666</v>
      </c>
      <c r="R168" s="6"/>
    </row>
    <row r="169" spans="1:18" ht="12.75" hidden="1" customHeight="1" outlineLevel="1" x14ac:dyDescent="0.2">
      <c r="A169" s="1"/>
      <c r="B169" s="1"/>
      <c r="C169" s="5" t="s">
        <v>103</v>
      </c>
      <c r="D169" s="12">
        <v>0.80232974910394272</v>
      </c>
      <c r="E169" s="12">
        <v>0.69940476190476186</v>
      </c>
      <c r="F169" s="12">
        <v>0.75954575378538514</v>
      </c>
      <c r="G169" s="12">
        <v>0.63643844634628044</v>
      </c>
      <c r="H169" s="12">
        <v>0.69424964936886402</v>
      </c>
      <c r="I169" s="12">
        <v>0.64270833333333333</v>
      </c>
      <c r="J169" s="12">
        <v>0.8354838709677419</v>
      </c>
      <c r="K169" s="12">
        <v>0.72973531844499584</v>
      </c>
      <c r="L169" s="12">
        <v>0.76102150537634405</v>
      </c>
      <c r="M169" s="12"/>
      <c r="N169" s="12"/>
      <c r="O169" s="12"/>
      <c r="Q169" s="12">
        <v>0.72718829565077081</v>
      </c>
      <c r="R169" s="6"/>
    </row>
    <row r="170" spans="1:18" ht="12.75" hidden="1" customHeight="1" outlineLevel="1" x14ac:dyDescent="0.2">
      <c r="A170" s="1"/>
      <c r="B170" s="1"/>
      <c r="C170" s="5" t="s">
        <v>104</v>
      </c>
      <c r="D170" s="12">
        <v>0.19767025089605736</v>
      </c>
      <c r="E170" s="12">
        <v>0.30059523809523808</v>
      </c>
      <c r="F170" s="12">
        <v>0.24045424621461486</v>
      </c>
      <c r="G170" s="12">
        <v>0.36356155365371956</v>
      </c>
      <c r="H170" s="12">
        <v>0.30575035063113604</v>
      </c>
      <c r="I170" s="12">
        <v>0.35729166666666667</v>
      </c>
      <c r="J170" s="12">
        <v>0.16451612903225807</v>
      </c>
      <c r="K170" s="12">
        <v>0.27026468155500416</v>
      </c>
      <c r="L170" s="12">
        <v>0.23897849462365589</v>
      </c>
      <c r="M170" s="12"/>
      <c r="N170" s="12"/>
      <c r="O170" s="12"/>
      <c r="Q170" s="12">
        <v>0.27281170434922919</v>
      </c>
      <c r="R170" s="6"/>
    </row>
    <row r="171" spans="1:18" ht="12.75" hidden="1" customHeight="1" outlineLevel="1" x14ac:dyDescent="0.2">
      <c r="A171" s="1"/>
      <c r="B171" s="1"/>
      <c r="C171" s="5" t="s">
        <v>105</v>
      </c>
      <c r="D171" s="12">
        <v>8.0645161290322578E-3</v>
      </c>
      <c r="E171" s="12">
        <v>0.13591269841269843</v>
      </c>
      <c r="F171" s="12">
        <v>7.8176431863067802E-2</v>
      </c>
      <c r="G171" s="12">
        <v>4.377880184331797E-2</v>
      </c>
      <c r="H171" s="12">
        <v>8.4852734922861134E-2</v>
      </c>
      <c r="I171" s="12">
        <v>6.1458333333333337E-2</v>
      </c>
      <c r="J171" s="12">
        <v>2.2379032258064514E-2</v>
      </c>
      <c r="K171" s="12">
        <v>6.7617866004962779E-2</v>
      </c>
      <c r="L171" s="12">
        <v>2.4462365591397847E-2</v>
      </c>
      <c r="M171" s="12"/>
      <c r="N171" s="12"/>
      <c r="O171" s="12"/>
      <c r="Q171" s="12">
        <v>5.9130357420945426E-2</v>
      </c>
      <c r="R171" s="6"/>
    </row>
    <row r="172" spans="1:18" collapsed="1" x14ac:dyDescent="0.2">
      <c r="A172" s="29" t="s">
        <v>183</v>
      </c>
      <c r="B172" s="29" t="s">
        <v>184</v>
      </c>
      <c r="C172" s="30" t="s">
        <v>102</v>
      </c>
      <c r="D172" s="31">
        <v>0.9838709677419355</v>
      </c>
      <c r="E172" s="31">
        <v>0.8392857142857143</v>
      </c>
      <c r="F172" s="31">
        <v>0.93548387096774199</v>
      </c>
      <c r="G172" s="31">
        <v>0.9838709677419355</v>
      </c>
      <c r="H172" s="31">
        <v>0.93548387096774199</v>
      </c>
      <c r="I172" s="31">
        <v>0.95</v>
      </c>
      <c r="J172" s="31">
        <v>0.967741935483871</v>
      </c>
      <c r="K172" s="31">
        <v>0.90322580645161288</v>
      </c>
      <c r="L172" s="31">
        <v>0.98333333333333328</v>
      </c>
      <c r="M172" s="31" t="s">
        <v>132</v>
      </c>
      <c r="N172" s="31" t="s">
        <v>132</v>
      </c>
      <c r="O172" s="31" t="s">
        <v>132</v>
      </c>
      <c r="Q172" s="31">
        <v>0.94343065693430661</v>
      </c>
    </row>
    <row r="173" spans="1:18" ht="12.75" hidden="1" customHeight="1" outlineLevel="1" x14ac:dyDescent="0.2">
      <c r="A173" s="1"/>
      <c r="B173" s="1"/>
      <c r="C173" s="5" t="s">
        <v>100</v>
      </c>
      <c r="D173" s="11">
        <v>62</v>
      </c>
      <c r="E173" s="11">
        <v>56</v>
      </c>
      <c r="F173" s="11">
        <v>62</v>
      </c>
      <c r="G173" s="11">
        <v>62</v>
      </c>
      <c r="H173" s="11">
        <v>62</v>
      </c>
      <c r="I173" s="11">
        <v>60</v>
      </c>
      <c r="J173" s="11">
        <v>62</v>
      </c>
      <c r="K173" s="11">
        <v>62</v>
      </c>
      <c r="L173" s="11">
        <v>60</v>
      </c>
      <c r="M173" s="11">
        <v>0</v>
      </c>
      <c r="N173" s="11">
        <v>0</v>
      </c>
      <c r="O173" s="11">
        <v>0</v>
      </c>
      <c r="Q173" s="11">
        <v>548</v>
      </c>
    </row>
    <row r="174" spans="1:18" ht="12.75" hidden="1" customHeight="1" outlineLevel="1" x14ac:dyDescent="0.2">
      <c r="A174" s="1"/>
      <c r="B174" s="1"/>
      <c r="C174" s="5" t="s">
        <v>103</v>
      </c>
      <c r="D174" s="12">
        <v>0.69354838709677424</v>
      </c>
      <c r="E174" s="12">
        <v>0.7321428571428571</v>
      </c>
      <c r="F174" s="12">
        <v>0.77419354838709675</v>
      </c>
      <c r="G174" s="12">
        <v>0.54838709677419351</v>
      </c>
      <c r="H174" s="12">
        <v>0.69354838709677424</v>
      </c>
      <c r="I174" s="12">
        <v>0.56666666666666665</v>
      </c>
      <c r="J174" s="12">
        <v>0.87096774193548387</v>
      </c>
      <c r="K174" s="12">
        <v>0.67741935483870963</v>
      </c>
      <c r="L174" s="12">
        <v>0.68333333333333335</v>
      </c>
      <c r="M174" s="12" t="s">
        <v>132</v>
      </c>
      <c r="N174" s="12" t="s">
        <v>132</v>
      </c>
      <c r="O174" s="12" t="s">
        <v>132</v>
      </c>
      <c r="Q174" s="12">
        <v>0.69343065693430661</v>
      </c>
    </row>
    <row r="175" spans="1:18" ht="12.75" hidden="1" customHeight="1" outlineLevel="1" x14ac:dyDescent="0.2">
      <c r="A175" s="1"/>
      <c r="B175" s="1"/>
      <c r="C175" s="5" t="s">
        <v>104</v>
      </c>
      <c r="D175" s="12">
        <v>0.30645161290322581</v>
      </c>
      <c r="E175" s="12">
        <v>0.26785714285714285</v>
      </c>
      <c r="F175" s="12">
        <v>0.22580645161290322</v>
      </c>
      <c r="G175" s="12">
        <v>0.45161290322580644</v>
      </c>
      <c r="H175" s="12">
        <v>0.30645161290322581</v>
      </c>
      <c r="I175" s="12">
        <v>0.43333333333333335</v>
      </c>
      <c r="J175" s="12">
        <v>0.12903225806451613</v>
      </c>
      <c r="K175" s="12">
        <v>0.32258064516129031</v>
      </c>
      <c r="L175" s="12">
        <v>0.31666666666666665</v>
      </c>
      <c r="M175" s="12" t="s">
        <v>132</v>
      </c>
      <c r="N175" s="12" t="s">
        <v>132</v>
      </c>
      <c r="O175" s="12" t="s">
        <v>132</v>
      </c>
      <c r="Q175" s="12">
        <v>0.30656934306569344</v>
      </c>
    </row>
    <row r="176" spans="1:18" ht="12.75" hidden="1" customHeight="1" outlineLevel="1" x14ac:dyDescent="0.2">
      <c r="A176" s="1"/>
      <c r="B176" s="1"/>
      <c r="C176" s="5" t="s">
        <v>105</v>
      </c>
      <c r="D176" s="12">
        <v>1.6129032258064516E-2</v>
      </c>
      <c r="E176" s="12">
        <v>0.16071428571428573</v>
      </c>
      <c r="F176" s="12">
        <v>6.4516129032258063E-2</v>
      </c>
      <c r="G176" s="12">
        <v>1.6129032258064516E-2</v>
      </c>
      <c r="H176" s="12">
        <v>6.4516129032258063E-2</v>
      </c>
      <c r="I176" s="12">
        <v>0.05</v>
      </c>
      <c r="J176" s="12">
        <v>3.2258064516129031E-2</v>
      </c>
      <c r="K176" s="12">
        <v>9.6774193548387094E-2</v>
      </c>
      <c r="L176" s="12">
        <v>1.6666666666666666E-2</v>
      </c>
      <c r="M176" s="12" t="s">
        <v>132</v>
      </c>
      <c r="N176" s="12" t="s">
        <v>132</v>
      </c>
      <c r="O176" s="12" t="s">
        <v>132</v>
      </c>
      <c r="Q176" s="12">
        <v>5.6569343065693431E-2</v>
      </c>
    </row>
    <row r="177" spans="1:17" collapsed="1" x14ac:dyDescent="0.2">
      <c r="A177" s="29" t="s">
        <v>185</v>
      </c>
      <c r="B177" s="29" t="s">
        <v>186</v>
      </c>
      <c r="C177" s="30" t="s">
        <v>102</v>
      </c>
      <c r="D177" s="31">
        <v>1</v>
      </c>
      <c r="E177" s="31">
        <v>0.88888888888888884</v>
      </c>
      <c r="F177" s="31">
        <v>0.90816326530612246</v>
      </c>
      <c r="G177" s="31">
        <v>0.9285714285714286</v>
      </c>
      <c r="H177" s="31">
        <v>0.8948106591865358</v>
      </c>
      <c r="I177" s="31">
        <v>0.92708333333333337</v>
      </c>
      <c r="J177" s="31">
        <v>0.98750000000000004</v>
      </c>
      <c r="K177" s="31">
        <v>0.96153846153846156</v>
      </c>
      <c r="L177" s="31">
        <v>0.967741935483871</v>
      </c>
      <c r="M177" s="31" t="s">
        <v>132</v>
      </c>
      <c r="N177" s="31" t="s">
        <v>132</v>
      </c>
      <c r="O177" s="31" t="s">
        <v>132</v>
      </c>
      <c r="Q177" s="31">
        <v>0.93830862822380257</v>
      </c>
    </row>
    <row r="178" spans="1:17" ht="12.75" hidden="1" customHeight="1" outlineLevel="1" x14ac:dyDescent="0.2">
      <c r="A178" s="1"/>
      <c r="B178" s="1"/>
      <c r="C178" s="5" t="s">
        <v>100</v>
      </c>
      <c r="D178" s="11">
        <v>90</v>
      </c>
      <c r="E178" s="11">
        <v>81</v>
      </c>
      <c r="F178" s="11">
        <v>98</v>
      </c>
      <c r="G178" s="11">
        <v>98</v>
      </c>
      <c r="H178" s="11">
        <v>95.066666666666677</v>
      </c>
      <c r="I178" s="11">
        <v>96</v>
      </c>
      <c r="J178" s="11">
        <v>80</v>
      </c>
      <c r="K178" s="11">
        <v>78</v>
      </c>
      <c r="L178" s="11">
        <v>62</v>
      </c>
      <c r="M178" s="11">
        <v>0</v>
      </c>
      <c r="N178" s="11">
        <v>0</v>
      </c>
      <c r="O178" s="11">
        <v>0</v>
      </c>
      <c r="Q178" s="11">
        <v>778.06666666666661</v>
      </c>
    </row>
    <row r="179" spans="1:17" ht="12.75" hidden="1" customHeight="1" outlineLevel="1" x14ac:dyDescent="0.2">
      <c r="A179" s="1"/>
      <c r="B179" s="1"/>
      <c r="C179" s="5" t="s">
        <v>103</v>
      </c>
      <c r="D179" s="12">
        <v>0.91111111111111109</v>
      </c>
      <c r="E179" s="12">
        <v>0.66666666666666663</v>
      </c>
      <c r="F179" s="12">
        <v>0.74489795918367352</v>
      </c>
      <c r="G179" s="12">
        <v>0.72448979591836737</v>
      </c>
      <c r="H179" s="12">
        <v>0.69495091164095379</v>
      </c>
      <c r="I179" s="12">
        <v>0.71875</v>
      </c>
      <c r="J179" s="12">
        <v>0.8</v>
      </c>
      <c r="K179" s="12">
        <v>0.78205128205128205</v>
      </c>
      <c r="L179" s="12">
        <v>0.83870967741935487</v>
      </c>
      <c r="M179" s="12" t="s">
        <v>132</v>
      </c>
      <c r="N179" s="12" t="s">
        <v>132</v>
      </c>
      <c r="O179" s="12" t="s">
        <v>132</v>
      </c>
      <c r="Q179" s="12">
        <v>0.76094593436723501</v>
      </c>
    </row>
    <row r="180" spans="1:17" ht="12.75" hidden="1" customHeight="1" outlineLevel="1" x14ac:dyDescent="0.2">
      <c r="A180" s="1"/>
      <c r="B180" s="1"/>
      <c r="C180" s="5" t="s">
        <v>104</v>
      </c>
      <c r="D180" s="12">
        <v>8.8888888888888892E-2</v>
      </c>
      <c r="E180" s="12">
        <v>0.33333333333333331</v>
      </c>
      <c r="F180" s="12">
        <v>0.25510204081632654</v>
      </c>
      <c r="G180" s="12">
        <v>0.27551020408163263</v>
      </c>
      <c r="H180" s="12">
        <v>0.30504908835904626</v>
      </c>
      <c r="I180" s="12">
        <v>0.28125</v>
      </c>
      <c r="J180" s="12">
        <v>0.2</v>
      </c>
      <c r="K180" s="12">
        <v>0.21794871794871795</v>
      </c>
      <c r="L180" s="12">
        <v>0.16129032258064516</v>
      </c>
      <c r="M180" s="12" t="s">
        <v>132</v>
      </c>
      <c r="N180" s="12" t="s">
        <v>132</v>
      </c>
      <c r="O180" s="12" t="s">
        <v>132</v>
      </c>
      <c r="Q180" s="12">
        <v>0.23905406563276499</v>
      </c>
    </row>
    <row r="181" spans="1:17" ht="12.75" hidden="1" customHeight="1" outlineLevel="1" x14ac:dyDescent="0.2">
      <c r="A181" s="1"/>
      <c r="B181" s="1"/>
      <c r="C181" s="5" t="s">
        <v>105</v>
      </c>
      <c r="D181" s="12">
        <v>0</v>
      </c>
      <c r="E181" s="12">
        <v>0.1111111111111111</v>
      </c>
      <c r="F181" s="12">
        <v>9.1836734693877556E-2</v>
      </c>
      <c r="G181" s="12">
        <v>7.1428571428571425E-2</v>
      </c>
      <c r="H181" s="12">
        <v>0.10518934081346422</v>
      </c>
      <c r="I181" s="12">
        <v>7.2916666666666671E-2</v>
      </c>
      <c r="J181" s="12">
        <v>1.2500000000000001E-2</v>
      </c>
      <c r="K181" s="12">
        <v>3.8461538461538464E-2</v>
      </c>
      <c r="L181" s="12">
        <v>3.2258064516129031E-2</v>
      </c>
      <c r="M181" s="12" t="s">
        <v>132</v>
      </c>
      <c r="N181" s="12" t="s">
        <v>132</v>
      </c>
      <c r="O181" s="12" t="s">
        <v>132</v>
      </c>
      <c r="Q181" s="12">
        <v>6.1691371776197421E-2</v>
      </c>
    </row>
    <row r="182" spans="1:17" collapsed="1" x14ac:dyDescent="0.2"/>
    <row r="183" spans="1:17" x14ac:dyDescent="0.2">
      <c r="A183" s="54" t="s">
        <v>84</v>
      </c>
      <c r="B183" s="54"/>
      <c r="C183" s="54"/>
    </row>
    <row r="184" spans="1:17" x14ac:dyDescent="0.2">
      <c r="A184" s="24" t="s">
        <v>99</v>
      </c>
    </row>
  </sheetData>
  <mergeCells count="13">
    <mergeCell ref="A1:C1"/>
    <mergeCell ref="A3:C3"/>
    <mergeCell ref="A5:C5"/>
    <mergeCell ref="A6:C6"/>
    <mergeCell ref="A44:C44"/>
    <mergeCell ref="A45:C45"/>
    <mergeCell ref="A47:B47"/>
    <mergeCell ref="A183:C183"/>
    <mergeCell ref="A8:B8"/>
    <mergeCell ref="A67:B67"/>
    <mergeCell ref="A77:B77"/>
    <mergeCell ref="A112:B112"/>
    <mergeCell ref="A167:B16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84"/>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4" max="14" width="11.42578125" customWidth="1"/>
    <col min="15" max="15" width="26.85546875" customWidth="1"/>
    <col min="16" max="16" width="13.7109375" customWidth="1"/>
    <col min="17" max="17" width="16" customWidth="1"/>
  </cols>
  <sheetData>
    <row r="1" spans="1:17" ht="15.75" x14ac:dyDescent="0.25">
      <c r="A1" s="55" t="str">
        <f>Operación!A1</f>
        <v>ESTADÍSTICA POR EMPRESA / AIR CARRIER STATISTICS</v>
      </c>
      <c r="B1" s="55"/>
      <c r="C1" s="55"/>
      <c r="D1" s="55"/>
      <c r="E1" s="55"/>
      <c r="F1" s="55"/>
      <c r="G1" s="55"/>
      <c r="O1" s="13">
        <f>Operación!Q1</f>
        <v>2023</v>
      </c>
    </row>
    <row r="2" spans="1:17" x14ac:dyDescent="0.2">
      <c r="A2" s="52" t="str">
        <f>Operación!A2</f>
        <v>ÍNDICE DE PUNTUALIDAD/ PUNCTUALITY INDEX</v>
      </c>
      <c r="B2" s="52"/>
      <c r="C2" s="52"/>
      <c r="D2" s="52"/>
      <c r="E2" s="52"/>
      <c r="F2" s="52"/>
      <c r="G2" s="52"/>
    </row>
    <row r="3" spans="1:17" ht="15" x14ac:dyDescent="0.25">
      <c r="A3" s="56" t="str">
        <f>Operación!A3</f>
        <v>AEROPUERTO INTERNACIONAL DE LA CIUDAD DE MÉXICO</v>
      </c>
      <c r="B3" s="56"/>
      <c r="C3" s="56"/>
      <c r="D3" s="56"/>
      <c r="E3" s="56"/>
      <c r="F3" s="56"/>
      <c r="G3" s="56"/>
    </row>
    <row r="5" spans="1:17" ht="38.25" x14ac:dyDescent="0.2">
      <c r="A5" s="32" t="s">
        <v>106</v>
      </c>
      <c r="B5" s="28" t="s">
        <v>72</v>
      </c>
      <c r="C5" s="28" t="s">
        <v>73</v>
      </c>
      <c r="D5" s="28" t="s">
        <v>74</v>
      </c>
      <c r="E5" s="28" t="s">
        <v>75</v>
      </c>
      <c r="F5" s="28" t="s">
        <v>76</v>
      </c>
      <c r="G5" s="28" t="s">
        <v>77</v>
      </c>
      <c r="H5" s="28" t="s">
        <v>78</v>
      </c>
      <c r="I5" s="28" t="s">
        <v>79</v>
      </c>
      <c r="J5" s="28" t="s">
        <v>80</v>
      </c>
      <c r="K5" s="28" t="s">
        <v>81</v>
      </c>
      <c r="L5" s="28" t="s">
        <v>82</v>
      </c>
      <c r="M5" s="28" t="s">
        <v>83</v>
      </c>
      <c r="O5" s="33" t="s">
        <v>5</v>
      </c>
      <c r="P5" s="34" t="s">
        <v>129</v>
      </c>
      <c r="Q5" s="34" t="s">
        <v>108</v>
      </c>
    </row>
    <row r="6" spans="1:17" x14ac:dyDescent="0.2">
      <c r="A6" s="7" t="s">
        <v>3</v>
      </c>
      <c r="B6" s="8">
        <f>Operación!D8</f>
        <v>0.83826250696401061</v>
      </c>
      <c r="C6" s="8">
        <f>Operación!E8</f>
        <v>0.84712759262309978</v>
      </c>
      <c r="D6" s="8">
        <f>Operación!F8</f>
        <v>0.77605621214719722</v>
      </c>
      <c r="E6" s="8">
        <f>Operación!G8</f>
        <v>0.86358248486076727</v>
      </c>
      <c r="F6" s="8">
        <f>Operación!H8</f>
        <v>0.82222951706903835</v>
      </c>
      <c r="G6" s="8">
        <f>Operación!I8</f>
        <v>0.82627069156395661</v>
      </c>
      <c r="H6" s="8">
        <f>Operación!J8</f>
        <v>0.89297881268562596</v>
      </c>
      <c r="I6" s="8">
        <f>Operación!K8</f>
        <v>0.88657181927735496</v>
      </c>
      <c r="J6" s="8">
        <f>Operación!L8</f>
        <v>0.90402874590484006</v>
      </c>
      <c r="K6" s="8"/>
      <c r="L6" s="8"/>
      <c r="M6" s="8"/>
      <c r="O6" s="1" t="str">
        <f>Operación!$B$13</f>
        <v>Aeroméxico</v>
      </c>
      <c r="P6" s="8">
        <f>Operación!$Q$13</f>
        <v>0.9162333028541999</v>
      </c>
      <c r="Q6" s="8">
        <f>Operación!$Q$15</f>
        <v>0.71441633914328184</v>
      </c>
    </row>
    <row r="7" spans="1:17" x14ac:dyDescent="0.2">
      <c r="A7" s="7" t="s">
        <v>111</v>
      </c>
      <c r="B7" s="8">
        <f>Operación!D47</f>
        <v>0.91015323695213157</v>
      </c>
      <c r="C7" s="8">
        <f>Operación!E47</f>
        <v>0.88534411799891932</v>
      </c>
      <c r="D7" s="8">
        <f>Operación!F47</f>
        <v>0.8596600581317736</v>
      </c>
      <c r="E7" s="8">
        <f>Operación!G47</f>
        <v>0.88034435728043814</v>
      </c>
      <c r="F7" s="8">
        <f>Operación!H47</f>
        <v>0.90355253710572681</v>
      </c>
      <c r="G7" s="8">
        <f>Operación!I47</f>
        <v>0.9074977866312528</v>
      </c>
      <c r="H7" s="8">
        <f>Operación!J47</f>
        <v>0.90487619332925773</v>
      </c>
      <c r="I7" s="8">
        <f>Operación!K47</f>
        <v>0.91039021002849241</v>
      </c>
      <c r="J7" s="8">
        <f>Operación!L47</f>
        <v>0.94410908385093173</v>
      </c>
      <c r="K7" s="8"/>
      <c r="L7" s="8"/>
      <c r="M7" s="8"/>
      <c r="O7" s="1" t="str">
        <f>Operación!$B$18</f>
        <v>Magnicharters</v>
      </c>
      <c r="P7" s="8">
        <f>Operación!$Q$18</f>
        <v>0.76508216609683466</v>
      </c>
      <c r="Q7" s="8">
        <f>Operación!$Q$20</f>
        <v>0.63273409065843167</v>
      </c>
    </row>
    <row r="8" spans="1:17" x14ac:dyDescent="0.2">
      <c r="A8" s="7" t="s">
        <v>112</v>
      </c>
      <c r="B8" s="8">
        <f>Operación!D67</f>
        <v>0.797752808988764</v>
      </c>
      <c r="C8" s="8">
        <f>Operación!E67</f>
        <v>0.78008298755186722</v>
      </c>
      <c r="D8" s="8">
        <f>Operación!F67</f>
        <v>0.68265682656826576</v>
      </c>
      <c r="E8" s="8">
        <f>Operación!G67</f>
        <v>0.78228782287822884</v>
      </c>
      <c r="F8" s="8">
        <f>Operación!H67</f>
        <v>0.69554186299383836</v>
      </c>
      <c r="G8" s="8">
        <f>Operación!I67</f>
        <v>0.63498098859315588</v>
      </c>
      <c r="H8" s="8">
        <f>Operación!J67</f>
        <v>0.60483870967741937</v>
      </c>
      <c r="I8" s="8">
        <f>Operación!K67</f>
        <v>0.74193548387096775</v>
      </c>
      <c r="J8" s="8">
        <f>Operación!L67</f>
        <v>0.67901234567901236</v>
      </c>
      <c r="K8" s="8"/>
      <c r="L8" s="8"/>
      <c r="M8" s="8"/>
      <c r="O8" s="1" t="str">
        <f>Operación!$B$23</f>
        <v>Aeroméxico 
Connect</v>
      </c>
      <c r="P8" s="8">
        <f>Operación!$Q$23</f>
        <v>0.90188938915168515</v>
      </c>
      <c r="Q8" s="8">
        <f>Operación!$Q$25</f>
        <v>0.70847554939198021</v>
      </c>
    </row>
    <row r="9" spans="1:17" x14ac:dyDescent="0.2">
      <c r="A9" s="7" t="s">
        <v>113</v>
      </c>
      <c r="B9" s="8">
        <f>Operación!D77</f>
        <v>0.89785203187070473</v>
      </c>
      <c r="C9" s="8">
        <f>Operación!E77</f>
        <v>0.93346560846560855</v>
      </c>
      <c r="D9" s="8">
        <f>Operación!F77</f>
        <v>0.88053260589422599</v>
      </c>
      <c r="E9" s="8">
        <f>Operación!G77</f>
        <v>0.95552876888460292</v>
      </c>
      <c r="F9" s="8">
        <f>Operación!H77</f>
        <v>0.91126673928556479</v>
      </c>
      <c r="G9" s="8">
        <f>Operación!I77</f>
        <v>0.87430445667601708</v>
      </c>
      <c r="H9" s="8">
        <f>Operación!J77</f>
        <v>0.92158840462393632</v>
      </c>
      <c r="I9" s="8">
        <f>Operación!K77</f>
        <v>0.66431318308492149</v>
      </c>
      <c r="J9" s="8">
        <f>Operación!L77</f>
        <v>0.91975171633952246</v>
      </c>
      <c r="K9" s="8"/>
      <c r="L9" s="8"/>
      <c r="M9" s="8"/>
      <c r="O9" s="1" t="str">
        <f>Operación!$B$28</f>
        <v>Aeromar</v>
      </c>
      <c r="P9" s="8">
        <f>Operación!$Q$28</f>
        <v>0.82442748091603058</v>
      </c>
      <c r="Q9" s="8">
        <f>Operación!$Q$30</f>
        <v>0.7011995637949836</v>
      </c>
    </row>
    <row r="10" spans="1:17" x14ac:dyDescent="0.2">
      <c r="A10" s="7" t="s">
        <v>114</v>
      </c>
      <c r="B10" s="8">
        <f>Operación!D112</f>
        <v>0.88075258383934685</v>
      </c>
      <c r="C10" s="8">
        <f>Operación!E112</f>
        <v>0.88829328095964788</v>
      </c>
      <c r="D10" s="8">
        <f>Operación!F112</f>
        <v>0.87032310182659833</v>
      </c>
      <c r="E10" s="8">
        <f>Operación!G112</f>
        <v>0.88365458770608796</v>
      </c>
      <c r="F10" s="8">
        <f>Operación!H112</f>
        <v>0.91289794488787968</v>
      </c>
      <c r="G10" s="8">
        <f>Operación!I112</f>
        <v>0.91268240951953439</v>
      </c>
      <c r="H10" s="8">
        <f>Operación!J112</f>
        <v>0.90343757877427244</v>
      </c>
      <c r="I10" s="8">
        <f>Operación!K112</f>
        <v>0.93078533395368079</v>
      </c>
      <c r="J10" s="8">
        <f>Operación!L112</f>
        <v>0.89838113480324422</v>
      </c>
      <c r="K10" s="8"/>
      <c r="L10" s="8"/>
      <c r="M10" s="8"/>
      <c r="O10" s="1" t="str">
        <f>Operación!$B$33</f>
        <v>Vivaaerobus</v>
      </c>
      <c r="P10" s="8">
        <f>Operación!$Q$33</f>
        <v>0.87367754059784508</v>
      </c>
      <c r="Q10" s="8">
        <f>Operación!$Q$35</f>
        <v>0.61921834424156419</v>
      </c>
    </row>
    <row r="11" spans="1:17" x14ac:dyDescent="0.2">
      <c r="A11" s="7" t="s">
        <v>115</v>
      </c>
      <c r="B11" s="8">
        <f>Operación!D167</f>
        <v>0.99193548387096775</v>
      </c>
      <c r="C11" s="8">
        <f>Operación!E167</f>
        <v>0.86408730158730163</v>
      </c>
      <c r="D11" s="8">
        <f>Operación!F167</f>
        <v>0.92182356813693223</v>
      </c>
      <c r="E11" s="8">
        <f>Operación!G167</f>
        <v>0.95622119815668205</v>
      </c>
      <c r="F11" s="8">
        <f>Operación!H167</f>
        <v>0.91514726507713884</v>
      </c>
      <c r="G11" s="8">
        <f>Operación!I167</f>
        <v>0.93854166666666661</v>
      </c>
      <c r="H11" s="8">
        <f>Operación!J167</f>
        <v>0.97762096774193552</v>
      </c>
      <c r="I11" s="8">
        <f>Operación!K167</f>
        <v>0.93238213399503722</v>
      </c>
      <c r="J11" s="8">
        <f>Operación!L167</f>
        <v>0.97553763440860219</v>
      </c>
      <c r="K11" s="8"/>
      <c r="L11" s="8"/>
      <c r="M11" s="8"/>
      <c r="O11" s="1" t="str">
        <f>Operación!$B$38</f>
        <v>Volaris</v>
      </c>
      <c r="P11" s="8">
        <f>Operación!$Q$38</f>
        <v>0.79908502890656996</v>
      </c>
      <c r="Q11" s="8">
        <f>Operación!$Q$40</f>
        <v>0.62960842935833139</v>
      </c>
    </row>
    <row r="41" spans="1:17" ht="38.25" x14ac:dyDescent="0.2">
      <c r="A41" s="32" t="s">
        <v>107</v>
      </c>
      <c r="B41" s="28" t="s">
        <v>72</v>
      </c>
      <c r="C41" s="28" t="s">
        <v>73</v>
      </c>
      <c r="D41" s="28" t="s">
        <v>74</v>
      </c>
      <c r="E41" s="28" t="s">
        <v>75</v>
      </c>
      <c r="F41" s="28" t="s">
        <v>76</v>
      </c>
      <c r="G41" s="28" t="s">
        <v>77</v>
      </c>
      <c r="H41" s="28" t="s">
        <v>78</v>
      </c>
      <c r="I41" s="28" t="s">
        <v>79</v>
      </c>
      <c r="J41" s="28" t="s">
        <v>80</v>
      </c>
      <c r="K41" s="28" t="s">
        <v>81</v>
      </c>
      <c r="L41" s="28" t="s">
        <v>82</v>
      </c>
      <c r="M41" s="28" t="s">
        <v>83</v>
      </c>
      <c r="O41" s="33" t="s">
        <v>5</v>
      </c>
      <c r="P41" s="34" t="str">
        <f>$P$5</f>
        <v>Índice de 
Puntualidad
(ene-sep)</v>
      </c>
      <c r="Q41" s="34" t="s">
        <v>108</v>
      </c>
    </row>
    <row r="42" spans="1:17" x14ac:dyDescent="0.2">
      <c r="A42" s="7" t="s">
        <v>3</v>
      </c>
      <c r="B42" s="8">
        <f>Operación!D10</f>
        <v>0.64919278320409046</v>
      </c>
      <c r="C42" s="8">
        <f>Operación!E10</f>
        <v>0.67716643949888322</v>
      </c>
      <c r="D42" s="8">
        <f>Operación!F10</f>
        <v>0.58769255897361128</v>
      </c>
      <c r="E42" s="8">
        <f>Operación!G10</f>
        <v>0.65278054501444116</v>
      </c>
      <c r="F42" s="8">
        <f>Operación!H10</f>
        <v>0.63126446518543111</v>
      </c>
      <c r="G42" s="8">
        <f>Operación!I10</f>
        <v>0.65225716694215519</v>
      </c>
      <c r="H42" s="8">
        <f>Operación!J10</f>
        <v>0.71642929617618811</v>
      </c>
      <c r="I42" s="8">
        <f>Operación!K10</f>
        <v>0.69801757056971636</v>
      </c>
      <c r="J42" s="8">
        <f>Operación!L10</f>
        <v>0.70949124180756173</v>
      </c>
      <c r="K42" s="8"/>
      <c r="L42" s="8"/>
      <c r="M42" s="8"/>
      <c r="O42" s="1" t="str">
        <f>Operación!$B$52</f>
        <v>American 
Airlines</v>
      </c>
      <c r="P42" s="8">
        <f>Operación!$Q$52</f>
        <v>0.90412393174106331</v>
      </c>
      <c r="Q42" s="8">
        <f>Operación!$Q$54</f>
        <v>0.65218201652203944</v>
      </c>
    </row>
    <row r="43" spans="1:17" x14ac:dyDescent="0.2">
      <c r="A43" s="7" t="s">
        <v>4</v>
      </c>
      <c r="B43" s="8">
        <f>Operación!D49</f>
        <v>0.69739783775131814</v>
      </c>
      <c r="C43" s="8">
        <f>Operación!E49</f>
        <v>0.66216464752744775</v>
      </c>
      <c r="D43" s="8">
        <f>Operación!F49</f>
        <v>0.63999581119176863</v>
      </c>
      <c r="E43" s="8">
        <f>Operación!G49</f>
        <v>0.61779973817144052</v>
      </c>
      <c r="F43" s="8">
        <f>Operación!H49</f>
        <v>0.6441450517630134</v>
      </c>
      <c r="G43" s="8">
        <f>Operación!I49</f>
        <v>0.64782761956290058</v>
      </c>
      <c r="H43" s="8">
        <f>Operación!J49</f>
        <v>0.63238528596069443</v>
      </c>
      <c r="I43" s="8">
        <f>Operación!K49</f>
        <v>0.64339170724822414</v>
      </c>
      <c r="J43" s="8">
        <f>Operación!L49</f>
        <v>0.71176531682467026</v>
      </c>
      <c r="K43" s="8"/>
      <c r="L43" s="8"/>
      <c r="M43" s="8"/>
      <c r="O43" s="1" t="str">
        <f>Operación!$B$57</f>
        <v>Delta 
Airlines</v>
      </c>
      <c r="P43" s="8">
        <f>Operación!$Q$57</f>
        <v>0.8885372230631623</v>
      </c>
      <c r="Q43" s="8">
        <f>Operación!$Q$59</f>
        <v>0.61542082811266507</v>
      </c>
    </row>
    <row r="44" spans="1:17" x14ac:dyDescent="0.2">
      <c r="A44" s="7" t="s">
        <v>112</v>
      </c>
      <c r="B44" s="8">
        <f>Operación!D69</f>
        <v>0.58052434456928836</v>
      </c>
      <c r="C44" s="8">
        <f>Operación!E69</f>
        <v>0.57261410788381739</v>
      </c>
      <c r="D44" s="8">
        <f>Operación!F69</f>
        <v>0.5350553505535055</v>
      </c>
      <c r="E44" s="8">
        <f>Operación!G69</f>
        <v>0.59778597785977861</v>
      </c>
      <c r="F44" s="8">
        <f>Operación!H69</f>
        <v>0.59405581732511781</v>
      </c>
      <c r="G44" s="8">
        <f>Operación!I69</f>
        <v>0.58935361216730042</v>
      </c>
      <c r="H44" s="8">
        <f>Operación!J69</f>
        <v>0.50403225806451613</v>
      </c>
      <c r="I44" s="8">
        <f>Operación!K69</f>
        <v>0.717741935483871</v>
      </c>
      <c r="J44" s="8">
        <f>Operación!L69</f>
        <v>0.61316872427983538</v>
      </c>
      <c r="K44" s="8"/>
      <c r="L44" s="8"/>
      <c r="M44" s="8"/>
      <c r="O44" s="1" t="str">
        <f>Operación!$B$62</f>
        <v>United 
Airlines</v>
      </c>
      <c r="P44" s="8">
        <f>Operación!$Q$62</f>
        <v>0.9081467513595739</v>
      </c>
      <c r="Q44" s="8">
        <f>Operación!$Q$64</f>
        <v>0.69746747471605686</v>
      </c>
    </row>
    <row r="45" spans="1:17" x14ac:dyDescent="0.2">
      <c r="A45" s="7" t="s">
        <v>113</v>
      </c>
      <c r="B45" s="8">
        <f>Operación!D79</f>
        <v>0.58809825032358265</v>
      </c>
      <c r="C45" s="8">
        <f>Operación!E79</f>
        <v>0.55966810966810965</v>
      </c>
      <c r="D45" s="8">
        <f>Operación!F79</f>
        <v>0.48952288233267022</v>
      </c>
      <c r="E45" s="8">
        <f>Operación!G79</f>
        <v>0.43451603725229565</v>
      </c>
      <c r="F45" s="8">
        <f>Operación!H79</f>
        <v>0.51453262459108717</v>
      </c>
      <c r="G45" s="8">
        <f>Operación!I79</f>
        <v>0.50899050745340502</v>
      </c>
      <c r="H45" s="8">
        <f>Operación!J79</f>
        <v>0.48859935634470181</v>
      </c>
      <c r="I45" s="8">
        <f>Operación!K79</f>
        <v>0.51909535513248939</v>
      </c>
      <c r="J45" s="8">
        <f>Operación!L79</f>
        <v>0.53582713815051319</v>
      </c>
      <c r="K45" s="8"/>
      <c r="L45" s="8"/>
      <c r="M45" s="8"/>
    </row>
    <row r="46" spans="1:17" x14ac:dyDescent="0.2">
      <c r="A46" s="7" t="s">
        <v>114</v>
      </c>
      <c r="B46" s="8">
        <f>Operación!D114</f>
        <v>0.68902692907142304</v>
      </c>
      <c r="C46" s="8">
        <f>Operación!E114</f>
        <v>0.74870408960401258</v>
      </c>
      <c r="D46" s="8">
        <f>Operación!F114</f>
        <v>0.66194526334008985</v>
      </c>
      <c r="E46" s="8">
        <f>Operación!G114</f>
        <v>0.68128635806177096</v>
      </c>
      <c r="F46" s="8">
        <f>Operación!H114</f>
        <v>0.72459178951011305</v>
      </c>
      <c r="G46" s="8">
        <f>Operación!I114</f>
        <v>0.69357879879835438</v>
      </c>
      <c r="H46" s="8">
        <f>Operación!J114</f>
        <v>0.72580792863050925</v>
      </c>
      <c r="I46" s="8">
        <f>Operación!K114</f>
        <v>0.70961406637717117</v>
      </c>
      <c r="J46" s="8">
        <f>Operación!L114</f>
        <v>0.68250797836342991</v>
      </c>
      <c r="K46" s="8"/>
      <c r="L46" s="8"/>
      <c r="M46" s="8"/>
    </row>
    <row r="47" spans="1:17" x14ac:dyDescent="0.2">
      <c r="A47" s="7" t="s">
        <v>115</v>
      </c>
      <c r="B47" s="8">
        <f>Operación!D169</f>
        <v>0.80232974910394272</v>
      </c>
      <c r="C47" s="8">
        <f>Operación!E169</f>
        <v>0.69940476190476186</v>
      </c>
      <c r="D47" s="8">
        <f>Operación!F169</f>
        <v>0.75954575378538514</v>
      </c>
      <c r="E47" s="8">
        <f>Operación!G169</f>
        <v>0.63643844634628044</v>
      </c>
      <c r="F47" s="8">
        <f>Operación!H169</f>
        <v>0.69424964936886402</v>
      </c>
      <c r="G47" s="8">
        <f>Operación!I169</f>
        <v>0.64270833333333333</v>
      </c>
      <c r="H47" s="8">
        <f>Operación!J169</f>
        <v>0.8354838709677419</v>
      </c>
      <c r="I47" s="8">
        <f>Operación!K169</f>
        <v>0.72973531844499584</v>
      </c>
      <c r="J47" s="8">
        <f>Operación!L169</f>
        <v>0.76102150537634405</v>
      </c>
      <c r="K47" s="8"/>
      <c r="L47" s="8"/>
      <c r="M47" s="8"/>
    </row>
    <row r="75" spans="15:17" ht="38.25" x14ac:dyDescent="0.2">
      <c r="O75" s="33" t="s">
        <v>5</v>
      </c>
      <c r="P75" s="34" t="str">
        <f>$P$5</f>
        <v>Índice de 
Puntualidad
(ene-sep)</v>
      </c>
      <c r="Q75" s="34" t="s">
        <v>108</v>
      </c>
    </row>
    <row r="76" spans="15:17" x14ac:dyDescent="0.2">
      <c r="O76" s="1" t="str">
        <f>Operación!$B$72</f>
        <v>Air Canada</v>
      </c>
      <c r="P76" s="8">
        <f>Operación!$Q$72</f>
        <v>0.71132780617724123</v>
      </c>
      <c r="Q76" s="8">
        <f>Operación!$Q$74</f>
        <v>0.58889986683276774</v>
      </c>
    </row>
    <row r="106" spans="15:17" ht="38.25" x14ac:dyDescent="0.2">
      <c r="O106" s="33" t="s">
        <v>5</v>
      </c>
      <c r="P106" s="34" t="str">
        <f>$P$5</f>
        <v>Índice de 
Puntualidad
(ene-sep)</v>
      </c>
      <c r="Q106" s="34" t="s">
        <v>108</v>
      </c>
    </row>
    <row r="107" spans="15:17" x14ac:dyDescent="0.2">
      <c r="O107" s="1" t="str">
        <f>Operación!$B$82</f>
        <v>Air France</v>
      </c>
      <c r="P107" s="8">
        <f>Operación!$Q$82</f>
        <v>0.90105963905090536</v>
      </c>
      <c r="Q107" s="8">
        <f>Operación!$Q$84</f>
        <v>0.54194277338382135</v>
      </c>
    </row>
    <row r="108" spans="15:17" x14ac:dyDescent="0.2">
      <c r="O108" s="1" t="str">
        <f>Operación!$B$87</f>
        <v>British 
Airways</v>
      </c>
      <c r="P108" s="8">
        <f>Operación!$Q$87</f>
        <v>0.87706625920266701</v>
      </c>
      <c r="Q108" s="8">
        <f>Operación!$Q$89</f>
        <v>0.42908737324628421</v>
      </c>
    </row>
    <row r="109" spans="15:17" x14ac:dyDescent="0.2">
      <c r="O109" s="1" t="str">
        <f>Operación!$B$92</f>
        <v>Lufthansa</v>
      </c>
      <c r="P109" s="8">
        <f>Operación!$Q$92</f>
        <v>0.74843749999999998</v>
      </c>
      <c r="Q109" s="8">
        <f>Operación!$Q$94</f>
        <v>0.31718750000000001</v>
      </c>
    </row>
    <row r="110" spans="15:17" x14ac:dyDescent="0.2">
      <c r="O110" s="1" t="str">
        <f>Operación!$B$97</f>
        <v>Iberia</v>
      </c>
      <c r="P110" s="8">
        <f>Operación!$Q$97</f>
        <v>0.9719512195121951</v>
      </c>
      <c r="Q110" s="8">
        <f>Operación!$Q$99</f>
        <v>0.62926829268292683</v>
      </c>
    </row>
    <row r="111" spans="15:17" x14ac:dyDescent="0.2">
      <c r="O111" s="1" t="str">
        <f>Operación!$B$102</f>
        <v>K L M</v>
      </c>
      <c r="P111" s="8">
        <f>Operación!$Q$102</f>
        <v>0.93900184842883549</v>
      </c>
      <c r="Q111" s="8">
        <f>Operación!$Q$104</f>
        <v>0.6247689463955638</v>
      </c>
    </row>
    <row r="112" spans="15:17" x14ac:dyDescent="0.2">
      <c r="O112" s="1" t="str">
        <f>Operación!$B$107</f>
        <v>Turkish 
Airlines</v>
      </c>
      <c r="P112" s="8">
        <f>Operación!$Q$107</f>
        <v>0.84122813602582391</v>
      </c>
      <c r="Q112" s="8">
        <f>Operación!$Q$109</f>
        <v>0.54507919825838902</v>
      </c>
    </row>
    <row r="142" spans="15:17" ht="38.25" x14ac:dyDescent="0.2">
      <c r="O142" s="33" t="s">
        <v>5</v>
      </c>
      <c r="P142" s="34" t="str">
        <f>$P$5</f>
        <v>Índice de 
Puntualidad
(ene-sep)</v>
      </c>
      <c r="Q142" s="34" t="s">
        <v>108</v>
      </c>
    </row>
    <row r="143" spans="15:17" x14ac:dyDescent="0.2">
      <c r="O143" s="1" t="str">
        <f>Operación!$B$117</f>
        <v>Avianca</v>
      </c>
      <c r="P143" s="8">
        <f>Operación!$Q$117</f>
        <v>0.9564637938693914</v>
      </c>
      <c r="Q143" s="8">
        <f>Operación!$Q$119</f>
        <v>0.77743225233229674</v>
      </c>
    </row>
    <row r="144" spans="15:17" x14ac:dyDescent="0.2">
      <c r="O144" s="1" t="str">
        <f>Operación!$B$122</f>
        <v>Copa</v>
      </c>
      <c r="P144" s="8">
        <f>Operación!$Q$122</f>
        <v>0.84154608185568769</v>
      </c>
      <c r="Q144" s="8">
        <f>Operación!$Q$124</f>
        <v>0.69988681862989688</v>
      </c>
    </row>
    <row r="145" spans="15:17" x14ac:dyDescent="0.2">
      <c r="O145" s="1" t="str">
        <f>Operación!$B$127</f>
        <v>Lan Chile 
Airlines</v>
      </c>
      <c r="P145" s="8">
        <f>Operación!$Q$127</f>
        <v>0.87571022727272729</v>
      </c>
      <c r="Q145" s="8">
        <f>Operación!$Q$129</f>
        <v>0.68217329545454541</v>
      </c>
    </row>
    <row r="146" spans="15:17" x14ac:dyDescent="0.2">
      <c r="O146" s="1" t="str">
        <f>Operación!$B$132</f>
        <v>Lanperu</v>
      </c>
      <c r="P146" s="8">
        <f>Operación!$Q$132</f>
        <v>0.86953370379318673</v>
      </c>
      <c r="Q146" s="8">
        <f>Operación!$Q$134</f>
        <v>0.68108238705001212</v>
      </c>
    </row>
    <row r="147" spans="15:17" x14ac:dyDescent="0.2">
      <c r="O147" s="1" t="str">
        <f>Operación!$B$137</f>
        <v>Aerorepública</v>
      </c>
      <c r="P147" s="8">
        <f>Operación!$Q$137</f>
        <v>0.87294117647058822</v>
      </c>
      <c r="Q147" s="8">
        <f>Operación!$Q$139</f>
        <v>0.81647058823529406</v>
      </c>
    </row>
    <row r="148" spans="15:17" x14ac:dyDescent="0.2">
      <c r="O148" s="1" t="str">
        <f>Operación!$B$142</f>
        <v>TAM Linhas 
Aereas</v>
      </c>
      <c r="P148" s="8">
        <f>Operación!$Q$142</f>
        <v>0.87442614096678373</v>
      </c>
      <c r="Q148" s="8">
        <f>Operación!$Q$144</f>
        <v>0.70429381582500672</v>
      </c>
    </row>
    <row r="149" spans="15:17" x14ac:dyDescent="0.2">
      <c r="O149" s="1" t="str">
        <f>Operación!$B$147</f>
        <v>Taca Peru</v>
      </c>
      <c r="P149" s="8">
        <f>Operación!$Q$147</f>
        <v>0.97980769230769227</v>
      </c>
      <c r="Q149" s="8">
        <f>Operación!$Q$149</f>
        <v>0.68846153846153846</v>
      </c>
    </row>
    <row r="150" spans="15:17" x14ac:dyDescent="0.2">
      <c r="O150" s="1" t="str">
        <f>Operación!$B$152</f>
        <v>Volaris 
Costa Rica</v>
      </c>
      <c r="P150" s="8">
        <f>Operación!$Q$152</f>
        <v>0.88993863835589759</v>
      </c>
      <c r="Q150" s="8">
        <f>Operación!$Q$154</f>
        <v>0.63183013538521482</v>
      </c>
    </row>
    <row r="151" spans="15:17" x14ac:dyDescent="0.2">
      <c r="O151" s="1" t="str">
        <f>Operación!$B$157</f>
        <v>Volaris 
El Salvador</v>
      </c>
      <c r="P151" s="8">
        <f>Operación!$Q$157</f>
        <v>0.90295449644166492</v>
      </c>
      <c r="Q151" s="8">
        <f>Operación!$Q$159</f>
        <v>0.69915893896916104</v>
      </c>
    </row>
    <row r="152" spans="15:17" x14ac:dyDescent="0.2">
      <c r="O152" s="1" t="str">
        <f>Operación!$B$162</f>
        <v>Viva Air 
Colombia</v>
      </c>
      <c r="P152" s="8">
        <f>Operación!$Q$162</f>
        <v>0.87906914178100615</v>
      </c>
      <c r="Q152" s="8">
        <f>Operación!$Q$164</f>
        <v>0.64971751412429379</v>
      </c>
    </row>
    <row r="182" spans="15:17" ht="38.25" x14ac:dyDescent="0.2">
      <c r="O182" s="33" t="s">
        <v>5</v>
      </c>
      <c r="P182" s="34" t="str">
        <f>$P$5</f>
        <v>Índice de 
Puntualidad
(ene-sep)</v>
      </c>
      <c r="Q182" s="34" t="s">
        <v>108</v>
      </c>
    </row>
    <row r="183" spans="15:17" x14ac:dyDescent="0.2">
      <c r="O183" s="1" t="str">
        <f>Operación!$B$172</f>
        <v>All Nippon 
Airways</v>
      </c>
      <c r="P183" s="8">
        <f>Operación!$Q$172</f>
        <v>0.94343065693430661</v>
      </c>
      <c r="Q183" s="8">
        <f>Operación!$Q$174</f>
        <v>0.69343065693430661</v>
      </c>
    </row>
    <row r="184" spans="15:17" x14ac:dyDescent="0.2">
      <c r="O184" s="1" t="str">
        <f>Operación!$B$177</f>
        <v>Emirates</v>
      </c>
      <c r="P184" s="8">
        <f>Operación!$Q$177</f>
        <v>0.93830862822380257</v>
      </c>
      <c r="Q184" s="8">
        <f>Operación!$Q$179</f>
        <v>0.76094593436723501</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E3:M13"/>
  <sheetViews>
    <sheetView showGridLines="0" zoomScale="85" zoomScaleNormal="85" workbookViewId="0"/>
  </sheetViews>
  <sheetFormatPr baseColWidth="10" defaultRowHeight="15" x14ac:dyDescent="0.25"/>
  <cols>
    <col min="1" max="6" width="11.42578125" style="10"/>
    <col min="7" max="7" width="11.42578125" customWidth="1"/>
    <col min="8" max="8" width="37.85546875" bestFit="1" customWidth="1"/>
    <col min="9" max="9" width="13.5703125" bestFit="1" customWidth="1"/>
    <col min="10" max="20" width="9.7109375" style="10" customWidth="1"/>
    <col min="21" max="16384" width="11.42578125" style="10"/>
  </cols>
  <sheetData>
    <row r="3" spans="5:13" x14ac:dyDescent="0.25">
      <c r="H3" s="44" t="s">
        <v>100</v>
      </c>
      <c r="I3" s="45">
        <v>251762.13978494625</v>
      </c>
    </row>
    <row r="4" spans="5:13" x14ac:dyDescent="0.25">
      <c r="H4" s="35" t="s">
        <v>101</v>
      </c>
      <c r="I4" s="36">
        <v>170552.13978494625</v>
      </c>
    </row>
    <row r="5" spans="5:13" x14ac:dyDescent="0.25">
      <c r="H5" s="38" t="s">
        <v>126</v>
      </c>
      <c r="I5" s="39">
        <v>29012</v>
      </c>
    </row>
    <row r="6" spans="5:13" x14ac:dyDescent="0.25">
      <c r="H6" s="40" t="s">
        <v>127</v>
      </c>
      <c r="I6" s="41">
        <v>52198</v>
      </c>
    </row>
    <row r="7" spans="5:13" x14ac:dyDescent="0.25">
      <c r="H7" s="42" t="s">
        <v>87</v>
      </c>
      <c r="I7" s="43">
        <v>28079</v>
      </c>
    </row>
    <row r="8" spans="5:13" x14ac:dyDescent="0.25">
      <c r="H8" s="42" t="s">
        <v>187</v>
      </c>
      <c r="I8" s="43">
        <v>18433</v>
      </c>
    </row>
    <row r="9" spans="5:13" x14ac:dyDescent="0.25">
      <c r="H9" s="42" t="s">
        <v>188</v>
      </c>
      <c r="I9" s="43">
        <v>3037</v>
      </c>
    </row>
    <row r="10" spans="5:13" x14ac:dyDescent="0.25">
      <c r="H10" s="42" t="s">
        <v>109</v>
      </c>
      <c r="I10" s="43">
        <v>2649</v>
      </c>
    </row>
    <row r="12" spans="5:13" ht="18.75" x14ac:dyDescent="0.3">
      <c r="E12" s="57" t="str">
        <f>"Porcentaje de operaciones ene-sep en el "&amp;PROPER(Operación!A3)</f>
        <v>Porcentaje de operaciones ene-sep en el Aeropuerto Internacional De La Ciudad De México</v>
      </c>
      <c r="F12" s="57"/>
      <c r="G12" s="57"/>
      <c r="H12" s="57"/>
      <c r="I12" s="57"/>
      <c r="J12" s="57"/>
      <c r="K12" s="57"/>
      <c r="L12" s="57"/>
      <c r="M12" s="57"/>
    </row>
    <row r="13" spans="5:13" ht="18.75" x14ac:dyDescent="0.3">
      <c r="E13" s="57">
        <f>Operación!Q1</f>
        <v>2023</v>
      </c>
      <c r="F13" s="57"/>
      <c r="G13" s="57"/>
      <c r="H13" s="57"/>
      <c r="I13" s="57"/>
      <c r="J13" s="57"/>
      <c r="K13" s="57"/>
      <c r="L13" s="57"/>
      <c r="M13" s="57"/>
    </row>
  </sheetData>
  <mergeCells count="2">
    <mergeCell ref="E12:M12"/>
    <mergeCell ref="E13:M13"/>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14" bestFit="1" customWidth="1"/>
    <col min="2" max="13" width="9.7109375" style="14" customWidth="1"/>
    <col min="14" max="16384" width="11.42578125" style="14"/>
  </cols>
  <sheetData>
    <row r="1" spans="1:13" x14ac:dyDescent="0.25">
      <c r="A1" s="25" t="s">
        <v>49</v>
      </c>
      <c r="B1" s="14" t="s">
        <v>50</v>
      </c>
    </row>
    <row r="2" spans="1:13" x14ac:dyDescent="0.25">
      <c r="A2" s="25" t="s">
        <v>5</v>
      </c>
      <c r="B2" s="14" t="s">
        <v>50</v>
      </c>
    </row>
    <row r="4" spans="1:13" ht="30" x14ac:dyDescent="0.25">
      <c r="A4" s="26" t="s">
        <v>51</v>
      </c>
      <c r="B4" s="15" t="s">
        <v>52</v>
      </c>
      <c r="C4" s="15" t="s">
        <v>53</v>
      </c>
      <c r="D4" s="15" t="s">
        <v>54</v>
      </c>
      <c r="E4" s="15" t="s">
        <v>55</v>
      </c>
      <c r="F4" s="15" t="s">
        <v>56</v>
      </c>
      <c r="G4" s="15" t="s">
        <v>57</v>
      </c>
      <c r="H4" s="15" t="s">
        <v>58</v>
      </c>
      <c r="I4" s="15" t="s">
        <v>96</v>
      </c>
      <c r="J4" s="15" t="s">
        <v>59</v>
      </c>
      <c r="K4" s="15" t="s">
        <v>60</v>
      </c>
      <c r="L4" s="15" t="s">
        <v>61</v>
      </c>
      <c r="M4" s="15" t="s">
        <v>97</v>
      </c>
    </row>
    <row r="5" spans="1:13" x14ac:dyDescent="0.25">
      <c r="A5" s="18" t="s">
        <v>62</v>
      </c>
      <c r="B5" s="19">
        <v>3206</v>
      </c>
      <c r="C5" s="19">
        <v>3772</v>
      </c>
      <c r="D5" s="19">
        <v>4863</v>
      </c>
      <c r="E5" s="19">
        <v>2936</v>
      </c>
      <c r="F5" s="19">
        <v>3203</v>
      </c>
      <c r="G5" s="19">
        <v>2995</v>
      </c>
      <c r="H5" s="19">
        <v>2676</v>
      </c>
      <c r="I5" s="19">
        <v>3046</v>
      </c>
      <c r="J5" s="19">
        <v>2315</v>
      </c>
      <c r="K5" s="19">
        <v>0</v>
      </c>
      <c r="L5" s="19">
        <v>0</v>
      </c>
      <c r="M5" s="19">
        <v>0</v>
      </c>
    </row>
    <row r="6" spans="1:13" x14ac:dyDescent="0.25">
      <c r="A6" s="20" t="s">
        <v>89</v>
      </c>
      <c r="B6" s="19">
        <v>0</v>
      </c>
      <c r="C6" s="19">
        <v>0</v>
      </c>
      <c r="D6" s="19">
        <v>0</v>
      </c>
      <c r="E6" s="19">
        <v>0</v>
      </c>
      <c r="F6" s="19">
        <v>0</v>
      </c>
      <c r="G6" s="19">
        <v>0</v>
      </c>
      <c r="H6" s="19">
        <v>0</v>
      </c>
      <c r="I6" s="19">
        <v>0</v>
      </c>
      <c r="J6" s="19">
        <v>0</v>
      </c>
      <c r="K6" s="19">
        <v>0</v>
      </c>
      <c r="L6" s="19">
        <v>0</v>
      </c>
      <c r="M6" s="19">
        <v>0</v>
      </c>
    </row>
    <row r="7" spans="1:13" x14ac:dyDescent="0.25">
      <c r="A7" s="20" t="s">
        <v>91</v>
      </c>
      <c r="B7" s="19">
        <v>8</v>
      </c>
      <c r="C7" s="19">
        <v>12</v>
      </c>
      <c r="D7" s="19">
        <v>20</v>
      </c>
      <c r="E7" s="19">
        <v>14</v>
      </c>
      <c r="F7" s="19">
        <v>124</v>
      </c>
      <c r="G7" s="19">
        <v>23</v>
      </c>
      <c r="H7" s="19">
        <v>79</v>
      </c>
      <c r="I7" s="19">
        <v>20</v>
      </c>
      <c r="J7" s="19">
        <v>50</v>
      </c>
      <c r="K7" s="19">
        <v>0</v>
      </c>
      <c r="L7" s="19">
        <v>0</v>
      </c>
      <c r="M7" s="19">
        <v>0</v>
      </c>
    </row>
    <row r="8" spans="1:13" x14ac:dyDescent="0.25">
      <c r="A8" s="20" t="s">
        <v>92</v>
      </c>
      <c r="B8" s="19">
        <v>2</v>
      </c>
      <c r="C8" s="19">
        <v>2</v>
      </c>
      <c r="D8" s="19">
        <v>1</v>
      </c>
      <c r="E8" s="19">
        <v>2</v>
      </c>
      <c r="F8" s="19">
        <v>6</v>
      </c>
      <c r="G8" s="19">
        <v>1</v>
      </c>
      <c r="H8" s="19">
        <v>6</v>
      </c>
      <c r="I8" s="19">
        <v>3</v>
      </c>
      <c r="J8" s="19">
        <v>0</v>
      </c>
      <c r="K8" s="19">
        <v>0</v>
      </c>
      <c r="L8" s="19">
        <v>0</v>
      </c>
      <c r="M8" s="19">
        <v>0</v>
      </c>
    </row>
    <row r="9" spans="1:13" x14ac:dyDescent="0.25">
      <c r="A9" s="20" t="s">
        <v>94</v>
      </c>
      <c r="B9" s="19">
        <v>0</v>
      </c>
      <c r="C9" s="19">
        <v>0</v>
      </c>
      <c r="D9" s="19">
        <v>0</v>
      </c>
      <c r="E9" s="19">
        <v>0</v>
      </c>
      <c r="F9" s="19">
        <v>0</v>
      </c>
      <c r="G9" s="19">
        <v>0</v>
      </c>
      <c r="H9" s="19">
        <v>0</v>
      </c>
      <c r="I9" s="19">
        <v>0</v>
      </c>
      <c r="J9" s="19">
        <v>0</v>
      </c>
      <c r="K9" s="19">
        <v>0</v>
      </c>
      <c r="L9" s="19">
        <v>0</v>
      </c>
      <c r="M9" s="19">
        <v>0</v>
      </c>
    </row>
    <row r="10" spans="1:13" x14ac:dyDescent="0.25">
      <c r="A10" s="20" t="s">
        <v>63</v>
      </c>
      <c r="B10" s="19">
        <v>633</v>
      </c>
      <c r="C10" s="19">
        <v>711</v>
      </c>
      <c r="D10" s="19">
        <v>953</v>
      </c>
      <c r="E10" s="19">
        <v>728</v>
      </c>
      <c r="F10" s="19">
        <v>930</v>
      </c>
      <c r="G10" s="19">
        <v>920</v>
      </c>
      <c r="H10" s="19">
        <v>833</v>
      </c>
      <c r="I10" s="19">
        <v>1066</v>
      </c>
      <c r="J10" s="19">
        <v>925</v>
      </c>
      <c r="K10" s="19">
        <v>0</v>
      </c>
      <c r="L10" s="19">
        <v>0</v>
      </c>
      <c r="M10" s="19">
        <v>0</v>
      </c>
    </row>
    <row r="11" spans="1:13" x14ac:dyDescent="0.25">
      <c r="A11" s="20" t="s">
        <v>65</v>
      </c>
      <c r="B11" s="19">
        <v>1786</v>
      </c>
      <c r="C11" s="19">
        <v>1772</v>
      </c>
      <c r="D11" s="19">
        <v>2631</v>
      </c>
      <c r="E11" s="19">
        <v>1460</v>
      </c>
      <c r="F11" s="19">
        <v>1328</v>
      </c>
      <c r="G11" s="19">
        <v>1376</v>
      </c>
      <c r="H11" s="19">
        <v>1086</v>
      </c>
      <c r="I11" s="19">
        <v>1332</v>
      </c>
      <c r="J11" s="19">
        <v>783</v>
      </c>
      <c r="K11" s="19">
        <v>0</v>
      </c>
      <c r="L11" s="19">
        <v>0</v>
      </c>
      <c r="M11" s="19">
        <v>0</v>
      </c>
    </row>
    <row r="12" spans="1:13" x14ac:dyDescent="0.25">
      <c r="A12" s="20" t="s">
        <v>67</v>
      </c>
      <c r="B12" s="19">
        <v>108</v>
      </c>
      <c r="C12" s="19">
        <v>90</v>
      </c>
      <c r="D12" s="19">
        <v>157</v>
      </c>
      <c r="E12" s="19">
        <v>123</v>
      </c>
      <c r="F12" s="19">
        <v>134</v>
      </c>
      <c r="G12" s="19">
        <v>153</v>
      </c>
      <c r="H12" s="19">
        <v>147</v>
      </c>
      <c r="I12" s="19">
        <v>124</v>
      </c>
      <c r="J12" s="19">
        <v>102</v>
      </c>
      <c r="K12" s="19">
        <v>0</v>
      </c>
      <c r="L12" s="19">
        <v>0</v>
      </c>
      <c r="M12" s="19">
        <v>0</v>
      </c>
    </row>
    <row r="13" spans="1:13" x14ac:dyDescent="0.25">
      <c r="A13" s="20" t="s">
        <v>123</v>
      </c>
      <c r="B13" s="19">
        <v>270</v>
      </c>
      <c r="C13" s="19">
        <v>0</v>
      </c>
      <c r="D13" s="19">
        <v>0</v>
      </c>
      <c r="E13" s="19">
        <v>0</v>
      </c>
      <c r="F13" s="19">
        <v>0</v>
      </c>
      <c r="G13" s="19">
        <v>0</v>
      </c>
      <c r="H13" s="19">
        <v>0</v>
      </c>
      <c r="I13" s="19">
        <v>0</v>
      </c>
      <c r="J13" s="19">
        <v>0</v>
      </c>
      <c r="K13" s="19">
        <v>0</v>
      </c>
      <c r="L13" s="19">
        <v>0</v>
      </c>
      <c r="M13" s="19">
        <v>0</v>
      </c>
    </row>
    <row r="14" spans="1:13" x14ac:dyDescent="0.25">
      <c r="A14" s="20" t="s">
        <v>66</v>
      </c>
      <c r="B14" s="19">
        <v>67</v>
      </c>
      <c r="C14" s="19">
        <v>144</v>
      </c>
      <c r="D14" s="19">
        <v>311</v>
      </c>
      <c r="E14" s="19">
        <v>180</v>
      </c>
      <c r="F14" s="19">
        <v>160</v>
      </c>
      <c r="G14" s="19">
        <v>175</v>
      </c>
      <c r="H14" s="19">
        <v>210</v>
      </c>
      <c r="I14" s="19">
        <v>186</v>
      </c>
      <c r="J14" s="19">
        <v>183</v>
      </c>
      <c r="K14" s="19">
        <v>0</v>
      </c>
      <c r="L14" s="19">
        <v>0</v>
      </c>
      <c r="M14" s="19">
        <v>0</v>
      </c>
    </row>
    <row r="15" spans="1:13" x14ac:dyDescent="0.25">
      <c r="A15" s="20" t="s">
        <v>64</v>
      </c>
      <c r="B15" s="19">
        <v>332</v>
      </c>
      <c r="C15" s="19">
        <v>1041</v>
      </c>
      <c r="D15" s="19">
        <v>790</v>
      </c>
      <c r="E15" s="19">
        <v>429</v>
      </c>
      <c r="F15" s="19">
        <v>521</v>
      </c>
      <c r="G15" s="19">
        <v>347</v>
      </c>
      <c r="H15" s="19">
        <v>315</v>
      </c>
      <c r="I15" s="19">
        <v>315</v>
      </c>
      <c r="J15" s="19">
        <v>272</v>
      </c>
      <c r="K15" s="19">
        <v>0</v>
      </c>
      <c r="L15" s="19">
        <v>0</v>
      </c>
      <c r="M15" s="19">
        <v>0</v>
      </c>
    </row>
    <row r="16" spans="1:13" x14ac:dyDescent="0.25">
      <c r="A16" s="21" t="s">
        <v>47</v>
      </c>
      <c r="B16" s="22">
        <v>5498</v>
      </c>
      <c r="C16" s="22">
        <v>5111</v>
      </c>
      <c r="D16" s="22">
        <v>5564</v>
      </c>
      <c r="E16" s="22">
        <v>6450</v>
      </c>
      <c r="F16" s="22">
        <v>6412</v>
      </c>
      <c r="G16" s="22">
        <v>5656</v>
      </c>
      <c r="H16" s="22">
        <v>5769</v>
      </c>
      <c r="I16" s="22">
        <v>5921</v>
      </c>
      <c r="J16" s="22">
        <v>5817</v>
      </c>
      <c r="K16" s="22">
        <v>0</v>
      </c>
      <c r="L16" s="22">
        <v>0</v>
      </c>
      <c r="M16" s="22">
        <v>0</v>
      </c>
    </row>
    <row r="17" spans="1:13" x14ac:dyDescent="0.25">
      <c r="A17" s="23" t="s">
        <v>88</v>
      </c>
      <c r="B17" s="22">
        <v>0</v>
      </c>
      <c r="C17" s="22">
        <v>0</v>
      </c>
      <c r="D17" s="22">
        <v>0</v>
      </c>
      <c r="E17" s="22">
        <v>0</v>
      </c>
      <c r="F17" s="22">
        <v>0</v>
      </c>
      <c r="G17" s="22">
        <v>0</v>
      </c>
      <c r="H17" s="22">
        <v>0</v>
      </c>
      <c r="I17" s="22">
        <v>0</v>
      </c>
      <c r="J17" s="22">
        <v>0</v>
      </c>
      <c r="K17" s="22">
        <v>0</v>
      </c>
      <c r="L17" s="22">
        <v>0</v>
      </c>
      <c r="M17" s="22">
        <v>0</v>
      </c>
    </row>
    <row r="18" spans="1:13" x14ac:dyDescent="0.25">
      <c r="A18" s="23" t="s">
        <v>69</v>
      </c>
      <c r="B18" s="22">
        <v>0</v>
      </c>
      <c r="C18" s="22">
        <v>2</v>
      </c>
      <c r="D18" s="22">
        <v>0</v>
      </c>
      <c r="E18" s="22">
        <v>3</v>
      </c>
      <c r="F18" s="22">
        <v>51</v>
      </c>
      <c r="G18" s="22">
        <v>9</v>
      </c>
      <c r="H18" s="22">
        <v>1</v>
      </c>
      <c r="I18" s="22">
        <v>0</v>
      </c>
      <c r="J18" s="22">
        <v>4</v>
      </c>
      <c r="K18" s="22">
        <v>0</v>
      </c>
      <c r="L18" s="22">
        <v>0</v>
      </c>
      <c r="M18" s="22">
        <v>0</v>
      </c>
    </row>
    <row r="19" spans="1:13" x14ac:dyDescent="0.25">
      <c r="A19" s="23" t="s">
        <v>125</v>
      </c>
      <c r="B19" s="22">
        <v>1</v>
      </c>
      <c r="C19" s="22">
        <v>2</v>
      </c>
      <c r="D19" s="22">
        <v>4</v>
      </c>
      <c r="E19" s="22">
        <v>2</v>
      </c>
      <c r="F19" s="22">
        <v>2</v>
      </c>
      <c r="G19" s="22">
        <v>0</v>
      </c>
      <c r="H19" s="22">
        <v>0</v>
      </c>
      <c r="I19" s="22">
        <v>0</v>
      </c>
      <c r="J19" s="22">
        <v>2</v>
      </c>
      <c r="K19" s="22">
        <v>0</v>
      </c>
      <c r="L19" s="22">
        <v>0</v>
      </c>
      <c r="M19" s="22">
        <v>0</v>
      </c>
    </row>
    <row r="20" spans="1:13" x14ac:dyDescent="0.25">
      <c r="A20" s="23" t="s">
        <v>90</v>
      </c>
      <c r="B20" s="22">
        <v>0</v>
      </c>
      <c r="C20" s="22">
        <v>0</v>
      </c>
      <c r="D20" s="22">
        <v>0</v>
      </c>
      <c r="E20" s="22">
        <v>0</v>
      </c>
      <c r="F20" s="22">
        <v>0</v>
      </c>
      <c r="G20" s="22">
        <v>0</v>
      </c>
      <c r="H20" s="22">
        <v>0</v>
      </c>
      <c r="I20" s="22">
        <v>0</v>
      </c>
      <c r="J20" s="22">
        <v>0</v>
      </c>
      <c r="K20" s="22">
        <v>0</v>
      </c>
      <c r="L20" s="22">
        <v>0</v>
      </c>
      <c r="M20" s="22">
        <v>0</v>
      </c>
    </row>
    <row r="21" spans="1:13" x14ac:dyDescent="0.25">
      <c r="A21" s="23" t="s">
        <v>68</v>
      </c>
      <c r="B21" s="22">
        <v>242</v>
      </c>
      <c r="C21" s="22">
        <v>326</v>
      </c>
      <c r="D21" s="22">
        <v>263</v>
      </c>
      <c r="E21" s="22">
        <v>297</v>
      </c>
      <c r="F21" s="22">
        <v>714</v>
      </c>
      <c r="G21" s="22">
        <v>265</v>
      </c>
      <c r="H21" s="22">
        <v>366</v>
      </c>
      <c r="I21" s="22">
        <v>285</v>
      </c>
      <c r="J21" s="22">
        <v>279</v>
      </c>
      <c r="K21" s="22">
        <v>0</v>
      </c>
      <c r="L21" s="22">
        <v>0</v>
      </c>
      <c r="M21" s="22">
        <v>0</v>
      </c>
    </row>
    <row r="22" spans="1:13" x14ac:dyDescent="0.25">
      <c r="A22" s="23" t="s">
        <v>93</v>
      </c>
      <c r="B22" s="22">
        <v>0</v>
      </c>
      <c r="C22" s="22">
        <v>0</v>
      </c>
      <c r="D22" s="22">
        <v>0</v>
      </c>
      <c r="E22" s="22">
        <v>0</v>
      </c>
      <c r="F22" s="22">
        <v>0</v>
      </c>
      <c r="G22" s="22">
        <v>0</v>
      </c>
      <c r="H22" s="22">
        <v>0</v>
      </c>
      <c r="I22" s="22">
        <v>0</v>
      </c>
      <c r="J22" s="22">
        <v>0</v>
      </c>
      <c r="K22" s="22">
        <v>0</v>
      </c>
      <c r="L22" s="22">
        <v>0</v>
      </c>
      <c r="M22" s="22">
        <v>0</v>
      </c>
    </row>
    <row r="23" spans="1:13" x14ac:dyDescent="0.25">
      <c r="A23" s="23" t="s">
        <v>70</v>
      </c>
      <c r="B23" s="22">
        <v>208</v>
      </c>
      <c r="C23" s="22">
        <v>277</v>
      </c>
      <c r="D23" s="22">
        <v>369</v>
      </c>
      <c r="E23" s="22">
        <v>245</v>
      </c>
      <c r="F23" s="22">
        <v>322</v>
      </c>
      <c r="G23" s="22">
        <v>226</v>
      </c>
      <c r="H23" s="22">
        <v>222</v>
      </c>
      <c r="I23" s="22">
        <v>406</v>
      </c>
      <c r="J23" s="22">
        <v>272</v>
      </c>
      <c r="K23" s="22">
        <v>0</v>
      </c>
      <c r="L23" s="22">
        <v>0</v>
      </c>
      <c r="M23" s="22">
        <v>0</v>
      </c>
    </row>
    <row r="24" spans="1:13" x14ac:dyDescent="0.25">
      <c r="A24" s="23" t="s">
        <v>48</v>
      </c>
      <c r="B24" s="22">
        <v>2994</v>
      </c>
      <c r="C24" s="22">
        <v>2979</v>
      </c>
      <c r="D24" s="22">
        <v>3044</v>
      </c>
      <c r="E24" s="22">
        <v>2869</v>
      </c>
      <c r="F24" s="22">
        <v>3294</v>
      </c>
      <c r="G24" s="22">
        <v>3313</v>
      </c>
      <c r="H24" s="22">
        <v>3197</v>
      </c>
      <c r="I24" s="22">
        <v>3293</v>
      </c>
      <c r="J24" s="22">
        <v>3096</v>
      </c>
      <c r="K24" s="22">
        <v>0</v>
      </c>
      <c r="L24" s="22">
        <v>0</v>
      </c>
      <c r="M24" s="22">
        <v>0</v>
      </c>
    </row>
    <row r="25" spans="1:13" x14ac:dyDescent="0.25">
      <c r="A25" s="23" t="s">
        <v>95</v>
      </c>
      <c r="B25" s="22">
        <v>0</v>
      </c>
      <c r="C25" s="22">
        <v>4</v>
      </c>
      <c r="D25" s="22">
        <v>2</v>
      </c>
      <c r="E25" s="22">
        <v>0</v>
      </c>
      <c r="F25" s="22">
        <v>11</v>
      </c>
      <c r="G25" s="22">
        <v>0</v>
      </c>
      <c r="H25" s="22">
        <v>2</v>
      </c>
      <c r="I25" s="22">
        <v>0</v>
      </c>
      <c r="J25" s="22">
        <v>0</v>
      </c>
      <c r="K25" s="22">
        <v>0</v>
      </c>
      <c r="L25" s="22">
        <v>0</v>
      </c>
      <c r="M25" s="22">
        <v>0</v>
      </c>
    </row>
    <row r="26" spans="1:13" x14ac:dyDescent="0.25">
      <c r="A26" s="23" t="s">
        <v>124</v>
      </c>
      <c r="B26" s="22">
        <v>2053</v>
      </c>
      <c r="C26" s="22">
        <v>1521</v>
      </c>
      <c r="D26" s="22">
        <v>1882</v>
      </c>
      <c r="E26" s="22">
        <v>3034</v>
      </c>
      <c r="F26" s="22">
        <v>2018</v>
      </c>
      <c r="G26" s="22">
        <v>1843</v>
      </c>
      <c r="H26" s="22">
        <v>1981</v>
      </c>
      <c r="I26" s="22">
        <v>1937</v>
      </c>
      <c r="J26" s="22">
        <v>2164</v>
      </c>
      <c r="K26" s="22">
        <v>0</v>
      </c>
      <c r="L26" s="22">
        <v>0</v>
      </c>
      <c r="M26" s="22">
        <v>0</v>
      </c>
    </row>
    <row r="27" spans="1:13" x14ac:dyDescent="0.25">
      <c r="A27" s="16" t="s">
        <v>71</v>
      </c>
      <c r="B27" s="17">
        <v>8704</v>
      </c>
      <c r="C27" s="17">
        <v>8883</v>
      </c>
      <c r="D27" s="17">
        <v>10427</v>
      </c>
      <c r="E27" s="17">
        <v>9386</v>
      </c>
      <c r="F27" s="17">
        <v>9615</v>
      </c>
      <c r="G27" s="17">
        <v>8651</v>
      </c>
      <c r="H27" s="17">
        <v>8445</v>
      </c>
      <c r="I27" s="17">
        <v>8967</v>
      </c>
      <c r="J27" s="17">
        <v>8132</v>
      </c>
      <c r="K27" s="17">
        <v>0</v>
      </c>
      <c r="L27" s="17">
        <v>0</v>
      </c>
      <c r="M27" s="17">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9" customFormat="1" x14ac:dyDescent="0.2">
      <c r="A1" s="46" t="s">
        <v>29</v>
      </c>
      <c r="B1" s="46" t="s">
        <v>110</v>
      </c>
    </row>
    <row r="2" spans="1:2" s="9" customFormat="1" ht="37.5" customHeight="1" x14ac:dyDescent="0.2">
      <c r="A2" s="47" t="s">
        <v>6</v>
      </c>
      <c r="B2" s="47" t="s">
        <v>24</v>
      </c>
    </row>
    <row r="3" spans="1:2" s="9" customFormat="1" x14ac:dyDescent="0.2">
      <c r="A3" s="48" t="s">
        <v>30</v>
      </c>
      <c r="B3" s="48" t="s">
        <v>31</v>
      </c>
    </row>
    <row r="4" spans="1:2" s="9" customFormat="1" x14ac:dyDescent="0.2">
      <c r="A4" s="47" t="s">
        <v>7</v>
      </c>
      <c r="B4" s="47" t="s">
        <v>32</v>
      </c>
    </row>
    <row r="5" spans="1:2" s="9" customFormat="1" ht="38.25" x14ac:dyDescent="0.2">
      <c r="A5" s="48" t="s">
        <v>8</v>
      </c>
      <c r="B5" s="48" t="s">
        <v>28</v>
      </c>
    </row>
    <row r="6" spans="1:2" s="9" customFormat="1" x14ac:dyDescent="0.2">
      <c r="A6" s="47" t="s">
        <v>9</v>
      </c>
      <c r="B6" s="47" t="s">
        <v>33</v>
      </c>
    </row>
    <row r="7" spans="1:2" s="9" customFormat="1" ht="25.5" x14ac:dyDescent="0.2">
      <c r="A7" s="48" t="s">
        <v>10</v>
      </c>
      <c r="B7" s="48" t="s">
        <v>34</v>
      </c>
    </row>
    <row r="8" spans="1:2" s="9" customFormat="1" x14ac:dyDescent="0.2">
      <c r="A8" s="47" t="s">
        <v>11</v>
      </c>
      <c r="B8" s="47" t="s">
        <v>35</v>
      </c>
    </row>
    <row r="9" spans="1:2" s="9" customFormat="1" x14ac:dyDescent="0.2">
      <c r="A9" s="48" t="s">
        <v>12</v>
      </c>
      <c r="B9" s="48" t="s">
        <v>36</v>
      </c>
    </row>
    <row r="10" spans="1:2" s="9" customFormat="1" ht="25.5" x14ac:dyDescent="0.2">
      <c r="A10" s="47" t="s">
        <v>14</v>
      </c>
      <c r="B10" s="47" t="s">
        <v>37</v>
      </c>
    </row>
    <row r="11" spans="1:2" s="9" customFormat="1" ht="25.5" x14ac:dyDescent="0.2">
      <c r="A11" s="48" t="s">
        <v>13</v>
      </c>
      <c r="B11" s="48" t="s">
        <v>38</v>
      </c>
    </row>
    <row r="12" spans="1:2" s="9" customFormat="1" ht="38.25" x14ac:dyDescent="0.2">
      <c r="A12" s="47" t="s">
        <v>15</v>
      </c>
      <c r="B12" s="47" t="s">
        <v>39</v>
      </c>
    </row>
    <row r="13" spans="1:2" s="9" customFormat="1" ht="25.5" x14ac:dyDescent="0.2">
      <c r="A13" s="48" t="s">
        <v>16</v>
      </c>
      <c r="B13" s="48" t="s">
        <v>25</v>
      </c>
    </row>
    <row r="14" spans="1:2" s="9" customFormat="1" ht="25.5" x14ac:dyDescent="0.2">
      <c r="A14" s="47" t="s">
        <v>17</v>
      </c>
      <c r="B14" s="47" t="s">
        <v>40</v>
      </c>
    </row>
    <row r="15" spans="1:2" s="9" customFormat="1" ht="25.5" x14ac:dyDescent="0.2">
      <c r="A15" s="48" t="s">
        <v>18</v>
      </c>
      <c r="B15" s="48" t="s">
        <v>26</v>
      </c>
    </row>
    <row r="16" spans="1:2" s="9" customFormat="1" x14ac:dyDescent="0.2">
      <c r="A16" s="47" t="s">
        <v>19</v>
      </c>
      <c r="B16" s="47" t="s">
        <v>27</v>
      </c>
    </row>
    <row r="17" spans="1:2" s="9" customFormat="1" ht="51" x14ac:dyDescent="0.2">
      <c r="A17" s="48" t="s">
        <v>20</v>
      </c>
      <c r="B17" s="48" t="s">
        <v>41</v>
      </c>
    </row>
    <row r="18" spans="1:2" s="9" customFormat="1" x14ac:dyDescent="0.2">
      <c r="A18" s="47" t="s">
        <v>42</v>
      </c>
      <c r="B18" s="47" t="s">
        <v>43</v>
      </c>
    </row>
    <row r="19" spans="1:2" s="9" customFormat="1" x14ac:dyDescent="0.2">
      <c r="A19" s="48" t="s">
        <v>21</v>
      </c>
      <c r="B19" s="48" t="s">
        <v>44</v>
      </c>
    </row>
    <row r="20" spans="1:2" s="9" customFormat="1" ht="51" x14ac:dyDescent="0.2">
      <c r="A20" s="47" t="s">
        <v>22</v>
      </c>
      <c r="B20" s="47" t="s">
        <v>45</v>
      </c>
    </row>
    <row r="21" spans="1:2" s="9" customFormat="1" x14ac:dyDescent="0.2">
      <c r="A21" s="48" t="s">
        <v>23</v>
      </c>
      <c r="B21" s="48" t="s">
        <v>46</v>
      </c>
    </row>
    <row r="22" spans="1:2" s="9" customFormat="1" x14ac:dyDescent="0.2">
      <c r="A22"/>
      <c r="B22"/>
    </row>
    <row r="23" spans="1:2" s="9"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2015-10-22T16:18:07Z</cp:lastPrinted>
  <dcterms:created xsi:type="dcterms:W3CDTF">2005-04-25T18:34:12Z</dcterms:created>
  <dcterms:modified xsi:type="dcterms:W3CDTF">2023-12-07T23:59:07Z</dcterms:modified>
</cp:coreProperties>
</file>