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nathan.carranza.i\Documents\Indicadores\MIR\2023\3er trimestre\"/>
    </mc:Choice>
  </mc:AlternateContent>
  <bookViews>
    <workbookView xWindow="0" yWindow="0" windowWidth="28800" windowHeight="12300"/>
  </bookViews>
  <sheets>
    <sheet name="Base" sheetId="4" r:id="rId1"/>
  </sheets>
  <externalReferences>
    <externalReference r:id="rId2"/>
    <externalReference r:id="rId3"/>
    <externalReference r:id="rId4"/>
  </externalReferences>
  <definedNames>
    <definedName name="_19_S" localSheetId="0">Base!#REF!</definedName>
    <definedName name="_19_S">[1]BASE!#REF!</definedName>
    <definedName name="_19S" localSheetId="0">Base!#REF!</definedName>
    <definedName name="_19S">[1]BASE!#REF!</definedName>
    <definedName name="Candy">'[2]Lista Caninos'!$D$16</definedName>
    <definedName name="Dasha">'[2]Lista Caninos'!$D$68</definedName>
    <definedName name="DicinueveS" localSheetId="0">Base!$E$13</definedName>
    <definedName name="Diecinueve_S" localSheetId="0">Base!#REF!</definedName>
    <definedName name="Diecinueve_S">[1]BASE!#REF!</definedName>
    <definedName name="Diecinueve_SS" localSheetId="0">Base!#REF!</definedName>
    <definedName name="Diecinueve_SS">[1]BASE!#REF!</definedName>
    <definedName name="DiecinueveS" localSheetId="0">Base!$E$13</definedName>
    <definedName name="Diesinueve_S" localSheetId="0">Base!#REF!</definedName>
    <definedName name="Diesinueve_S">[1]BASE!#REF!</definedName>
    <definedName name="Eco">'[2]Lista Caninos'!$D$21</definedName>
    <definedName name="Ekxes" localSheetId="0">Base!#REF!</definedName>
    <definedName name="Ekxes">[1]BASE!#REF!</definedName>
    <definedName name="Elmer">'[2]Lista Caninos'!$D$71</definedName>
    <definedName name="Enero" localSheetId="0">#REF!</definedName>
    <definedName name="Enero">#REF!</definedName>
    <definedName name="Enoc" localSheetId="0">Base!$E$80</definedName>
    <definedName name="Enya" localSheetId="0">Base!$E$40</definedName>
    <definedName name="Espartaco">'[2]Lista Caninos'!$D$84</definedName>
    <definedName name="Etna">'[2]Lista Caninos'!$D$6</definedName>
    <definedName name="Euro">'[2]Lista Caninos'!$D$15</definedName>
    <definedName name="Exces" localSheetId="0">Base!#REF!</definedName>
    <definedName name="Exces">[1]BASE!#REF!</definedName>
    <definedName name="Falco" localSheetId="0">Base!#REF!</definedName>
    <definedName name="Falco">[1]BASE!#REF!</definedName>
    <definedName name="FOTOUCAN">INDIRECT([1]TD!$BN$3)</definedName>
    <definedName name="Galo">'[2]Lista Caninos'!$D$58</definedName>
    <definedName name="Gela" localSheetId="0">Base!#REF!</definedName>
    <definedName name="Gela">[1]BASE!#REF!</definedName>
    <definedName name="Goya">'[2]Lista Caninos'!$D$18</definedName>
    <definedName name="Halice">'[2]Lista Caninos'!$D$53</definedName>
    <definedName name="Halú" localSheetId="0">Base!#REF!</definedName>
    <definedName name="Halú">[1]BASE!#REF!</definedName>
    <definedName name="Handy" localSheetId="0">Base!$E$37</definedName>
    <definedName name="Helen" localSheetId="0">Base!#REF!</definedName>
    <definedName name="Helen">[1]BASE!#REF!</definedName>
    <definedName name="Iby" localSheetId="0">Base!$E$10</definedName>
    <definedName name="Ikka" localSheetId="0">Base!$E$81</definedName>
    <definedName name="Iky" localSheetId="0">Base!$E$43</definedName>
    <definedName name="Ilan" localSheetId="0">Base!$E$75</definedName>
    <definedName name="Inka" localSheetId="0">Base!$E$4</definedName>
    <definedName name="Irocko">'[2]Lista Caninos'!$D$83</definedName>
    <definedName name="Iroko" localSheetId="0">Base!$E$68</definedName>
    <definedName name="Ishana">'[2]Lista Caninos'!$D$27</definedName>
    <definedName name="Ixe" localSheetId="0">Base!#REF!</definedName>
    <definedName name="Ixe">[1]BASE!#REF!</definedName>
    <definedName name="Ixtle" localSheetId="0">Base!$E$59</definedName>
    <definedName name="Jacko" localSheetId="0">Base!$D$17</definedName>
    <definedName name="Jackson" localSheetId="0">Base!$E$29</definedName>
    <definedName name="Jako" localSheetId="0">Base!$E$14</definedName>
    <definedName name="Janis" localSheetId="0">Base!$D$19</definedName>
    <definedName name="Jannis" localSheetId="0">Base!#REF!</definedName>
    <definedName name="Jannis">[1]BASE!#REF!</definedName>
    <definedName name="Jason" localSheetId="0">Base!#REF!</definedName>
    <definedName name="Jason">[1]BASE!#REF!</definedName>
    <definedName name="Jasper" localSheetId="0">Base!#REF!</definedName>
    <definedName name="Jasper">[1]BASE!#REF!</definedName>
    <definedName name="Jessie" localSheetId="0">Base!$E$48</definedName>
    <definedName name="Jimador" localSheetId="0">Base!$E$73</definedName>
    <definedName name="Jordan">'[2]Lista Caninos'!$D$22</definedName>
    <definedName name="Joy" localSheetId="0">Base!$E$70</definedName>
    <definedName name="julio">[1]BASE!#REF!</definedName>
    <definedName name="Juma" localSheetId="0">Base!$E$49</definedName>
    <definedName name="Kairo">'[2]Lista Caninos'!$D$85</definedName>
    <definedName name="Kala" localSheetId="0">Base!$E$66</definedName>
    <definedName name="Kaly" localSheetId="0">Base!$E$50</definedName>
    <definedName name="Kimberly" localSheetId="0">Base!$E$15</definedName>
    <definedName name="Kora" localSheetId="0">Base!$E$51</definedName>
    <definedName name="Krebs" localSheetId="0">Base!$E$60</definedName>
    <definedName name="Kroqueta" localSheetId="0">Base!#REF!</definedName>
    <definedName name="Kroqueta">[1]BASE!#REF!</definedName>
    <definedName name="Lady" localSheetId="0">Base!$E$71</definedName>
    <definedName name="Larry" localSheetId="0">Base!$E$77</definedName>
    <definedName name="Laska" localSheetId="0">Base!$D$34</definedName>
    <definedName name="Láska" localSheetId="0">Base!$E$69</definedName>
    <definedName name="Leica" localSheetId="0">Base!$E$67</definedName>
    <definedName name="Leono" localSheetId="0">Base!$E$33</definedName>
    <definedName name="Linda" localSheetId="0">Base!$E$35</definedName>
    <definedName name="Luthor" localSheetId="0">Base!$E$36</definedName>
    <definedName name="Mamut" localSheetId="0">Base!#REF!</definedName>
    <definedName name="Mamut">[1]BASE!#REF!</definedName>
    <definedName name="Marley" localSheetId="0">Base!$E$52</definedName>
    <definedName name="Masaru" localSheetId="0">Base!$E$7</definedName>
    <definedName name="Miztli" localSheetId="0">Base!$E$74</definedName>
    <definedName name="Moka" localSheetId="0">Base!$E$78</definedName>
    <definedName name="Munrra" localSheetId="0">Base!#REF!</definedName>
    <definedName name="Nala">'[2]Lista Caninos'!$D$72</definedName>
    <definedName name="Ohana" localSheetId="0">Base!$E$8</definedName>
    <definedName name="OISA">'[3]NOMBRES DE OISA''s'!$A$1:$A$61</definedName>
    <definedName name="Onix" localSheetId="0">Base!$E$16</definedName>
    <definedName name="Onza" localSheetId="0">Base!$E$17</definedName>
    <definedName name="Orca" localSheetId="0">Base!$E$53</definedName>
    <definedName name="Orion" localSheetId="0">Base!$E$18</definedName>
    <definedName name="Ottawa">'[2]Lista Caninos'!$D$23</definedName>
    <definedName name="Oxi">'[2]Lista Caninos'!$D$41</definedName>
    <definedName name="Pachi" localSheetId="0">Base!$E$65</definedName>
    <definedName name="Parda" localSheetId="0">Base!$E$38</definedName>
    <definedName name="Petit" localSheetId="0">Base!$E$11</definedName>
    <definedName name="Pixie" localSheetId="0">Base!$E$19</definedName>
    <definedName name="Pocker" localSheetId="0">Base!$E$26</definedName>
    <definedName name="Polka" localSheetId="0">Base!$E$76</definedName>
    <definedName name="PUESTOCONTRATO">[3]CELDAS!$A$12:$A$20</definedName>
    <definedName name="Qenny" localSheetId="0">Base!$E$30</definedName>
    <definedName name="Qocum" localSheetId="0">Base!$E$34</definedName>
    <definedName name="Qooby" localSheetId="0">Base!$E$54</definedName>
    <definedName name="Qori" localSheetId="0">Base!$E$20</definedName>
    <definedName name="Qory">'[2]Lista Caninos'!$D$31</definedName>
    <definedName name="Quency" localSheetId="0">Base!$E$2</definedName>
    <definedName name="Quenny" localSheetId="0">Base!$D$57</definedName>
    <definedName name="Quiwa" localSheetId="0">Base!$E$44</definedName>
    <definedName name="Raily" localSheetId="0">Base!$E$55</definedName>
    <definedName name="Raven" localSheetId="0">Base!$E$41</definedName>
    <definedName name="Rayli" localSheetId="0">Base!$D$60</definedName>
    <definedName name="Rosetta" localSheetId="0">Base!$D$61</definedName>
    <definedName name="Rosseta" localSheetId="0">Base!$E$46</definedName>
    <definedName name="Rumba" localSheetId="0">Base!#REF!</definedName>
    <definedName name="Rumba">[1]BASE!#REF!</definedName>
    <definedName name="Rusa" localSheetId="0">Base!$E$56</definedName>
    <definedName name="Sabu" localSheetId="0">Base!#REF!</definedName>
    <definedName name="Sabú" localSheetId="0">Base!$D$64</definedName>
    <definedName name="Samo" localSheetId="0">Base!$E$64</definedName>
    <definedName name="Sena" localSheetId="0">Base!#REF!</definedName>
    <definedName name="Sena">[1]BASE!#REF!</definedName>
    <definedName name="Shark" localSheetId="0">Base!$E$42</definedName>
    <definedName name="Shiro" localSheetId="0">Base!$E$31</definedName>
    <definedName name="Shoei" localSheetId="0">Base!$E$79</definedName>
    <definedName name="Sica" localSheetId="0">Base!$E$21</definedName>
    <definedName name="Tammy" localSheetId="0">Base!$E$57</definedName>
    <definedName name="Tayson" localSheetId="0">Base!$E$61</definedName>
    <definedName name="Tica" localSheetId="0">Base!$D$71</definedName>
    <definedName name="Tika" localSheetId="0">Base!$E$12</definedName>
    <definedName name="Titan" localSheetId="0">Base!$E$27</definedName>
    <definedName name="Titán">'[2]Lista Caninos'!$D$34</definedName>
    <definedName name="Tlaloc" localSheetId="0">Base!$E$22</definedName>
    <definedName name="Tuza" localSheetId="0">Base!$E$23</definedName>
    <definedName name="Tyson" localSheetId="0">Base!$D$75</definedName>
    <definedName name="Unkas" localSheetId="0">Base!$E$9</definedName>
    <definedName name="Uzy" localSheetId="0">Base!$E$32</definedName>
    <definedName name="Val" localSheetId="0">Base!$E$45</definedName>
    <definedName name="Valquiria" localSheetId="0">Base!$E$24</definedName>
    <definedName name="Vera" localSheetId="0">Base!$E$25</definedName>
    <definedName name="Vully" localSheetId="0">Base!$E$62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99" i="4" l="1"/>
  <c r="X97" i="4" l="1"/>
  <c r="V97" i="4"/>
  <c r="U97" i="4"/>
  <c r="T97" i="4"/>
  <c r="S97" i="4"/>
  <c r="O97" i="4"/>
  <c r="Y97" i="4" l="1"/>
  <c r="P97" i="4" l="1"/>
  <c r="Q97" i="4"/>
  <c r="R97" i="4"/>
  <c r="W97" i="4" l="1"/>
  <c r="Y137" i="4" l="1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8" i="4"/>
</calcChain>
</file>

<file path=xl/sharedStrings.xml><?xml version="1.0" encoding="utf-8"?>
<sst xmlns="http://schemas.openxmlformats.org/spreadsheetml/2006/main" count="800" uniqueCount="396">
  <si>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</si>
  <si>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</si>
  <si>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</si>
  <si>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</si>
  <si>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</si>
  <si>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</si>
  <si>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</si>
  <si>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</si>
  <si>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</si>
  <si>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</si>
  <si>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</si>
  <si>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 xml:space="preserve">EDAD EN AÑOS </t>
  </si>
  <si>
    <t>ANTIGÜEDAD</t>
  </si>
  <si>
    <t>ANTIGÜEDAD EN EL SITIO ACTUAL DE ADCRIPCIÓN</t>
  </si>
  <si>
    <t>MARCAJES POSITIVOS</t>
  </si>
  <si>
    <t>FITO DETECTADO</t>
  </si>
  <si>
    <t>ZOO DETECTADO</t>
  </si>
  <si>
    <t>ACUI DETECTADO</t>
  </si>
  <si>
    <t>FITO KGR. DECOMISADO</t>
  </si>
  <si>
    <t>ZOO KGR. DECOMISADO</t>
  </si>
  <si>
    <t>ACUI KGR. DECOMISADO</t>
  </si>
  <si>
    <t>MARCAJES NEGATIVOS</t>
  </si>
  <si>
    <t xml:space="preserve">EQUIPAJES MARCADOS  </t>
  </si>
  <si>
    <t>KG TOTALES DECOMISADOS</t>
  </si>
  <si>
    <t>ESTADO DE SALUD CANINOS</t>
  </si>
  <si>
    <t>OBSERVACIONES</t>
  </si>
  <si>
    <t>HALLAZGO DESTACADO</t>
  </si>
  <si>
    <t>PLAGA DETECTADA</t>
  </si>
  <si>
    <t>IMAGEN DE REFERENCIA (WEB)</t>
  </si>
  <si>
    <t xml:space="preserve">IMAGEN PORPORCIONADA POR LA OISA </t>
  </si>
  <si>
    <t>OISA</t>
  </si>
  <si>
    <t>Aguascalientes</t>
  </si>
  <si>
    <t>Quency</t>
  </si>
  <si>
    <t>G23, G38</t>
  </si>
  <si>
    <t>AVID*600*066*378</t>
  </si>
  <si>
    <t>CASA HOGAR IFA</t>
  </si>
  <si>
    <t xml:space="preserve">PADECIMIENTOS Y/O ENFERMEDADES  CUBIERTOS  POR GASTOS DE OPERACIÓN. </t>
  </si>
  <si>
    <t>Baja Cañifornia</t>
  </si>
  <si>
    <t>Ensenada</t>
  </si>
  <si>
    <t>Widow</t>
  </si>
  <si>
    <t>G47</t>
  </si>
  <si>
    <t>AVID*606*925*034</t>
  </si>
  <si>
    <t>DONACION PARTICULAR</t>
  </si>
  <si>
    <t>Baja California</t>
  </si>
  <si>
    <t>Tijuana</t>
  </si>
  <si>
    <t>Inka</t>
  </si>
  <si>
    <t>G10, G28</t>
  </si>
  <si>
    <t>AVID *003*844*341</t>
  </si>
  <si>
    <t>DONACIÓN PARTICULAR</t>
  </si>
  <si>
    <t xml:space="preserve">PADECIMIENTOS CRONICOS DEGENERATIVOS Y HALLAZGOS DEL ANALISIS DE LOS ESTUDIOS DE LABORATORIO ANUALES PREVENTIVOS EN LA MAYORIA EL TRATAMIENTO ES EL CAMBIO DE ALIMENTO DE FORMA VITALICIA O POR PERIODO DE TIEMPO ESTABLECIDO DEPENDIENDO DEL CASO (ALIMENTOS PROPORCIONADOS POR LA ESCUELA CANINA (J/D, Z/D, C/D, K/D).. </t>
  </si>
  <si>
    <t>wera</t>
  </si>
  <si>
    <t>G 40</t>
  </si>
  <si>
    <t>AVID*603*085*068</t>
  </si>
  <si>
    <t>WINK</t>
  </si>
  <si>
    <t>AVID*603*624*365</t>
  </si>
  <si>
    <t>ALBERGUE</t>
  </si>
  <si>
    <t>Baja California Sur</t>
  </si>
  <si>
    <t>San José del Cabo</t>
  </si>
  <si>
    <t>Masaru</t>
  </si>
  <si>
    <t>G19, G23</t>
  </si>
  <si>
    <t>AVID*842*113*380</t>
  </si>
  <si>
    <t>Ohana</t>
  </si>
  <si>
    <t>G24</t>
  </si>
  <si>
    <t>AVID*844*598*079</t>
  </si>
  <si>
    <t>Unkas</t>
  </si>
  <si>
    <t>G34</t>
  </si>
  <si>
    <t>AVID*600*050*557
603*091*628</t>
  </si>
  <si>
    <t>HUELLITAS AMECAMECA A.C</t>
  </si>
  <si>
    <t xml:space="preserve">INFLAMACIÓN CARA, ALERGIA, POSIBLE TUMOR. </t>
  </si>
  <si>
    <t>CDMX</t>
  </si>
  <si>
    <t>Aduana de Carga</t>
  </si>
  <si>
    <t>Iby</t>
  </si>
  <si>
    <t>G14</t>
  </si>
  <si>
    <t>AVID*026*637*569</t>
  </si>
  <si>
    <t>ALBERGUE "PROTECTORA NACIONAL DE ANIMALES, A.C."</t>
  </si>
  <si>
    <t>Petit</t>
  </si>
  <si>
    <t>G22, G27</t>
  </si>
  <si>
    <t>AVID*844*599*062</t>
  </si>
  <si>
    <t>FUNDACION MANUEL ROSADA CUELLAR</t>
  </si>
  <si>
    <t>AICM</t>
  </si>
  <si>
    <t>Tika</t>
  </si>
  <si>
    <t>AVID*603*632*292</t>
  </si>
  <si>
    <t>T1-T2</t>
  </si>
  <si>
    <t>19 S</t>
  </si>
  <si>
    <t>DiecinueveS</t>
  </si>
  <si>
    <t>AVID*842*107*260</t>
  </si>
  <si>
    <t>ASOCIACIÓN CIVIL MUNDO PATITAS</t>
  </si>
  <si>
    <t>Jako</t>
  </si>
  <si>
    <t>G17, G33</t>
  </si>
  <si>
    <t>AVID*026*627*842</t>
  </si>
  <si>
    <t>Kimberly</t>
  </si>
  <si>
    <t>G17, G26</t>
  </si>
  <si>
    <t>AVID*009*769*621</t>
  </si>
  <si>
    <t>CLINICA SHAMBALA</t>
  </si>
  <si>
    <t>Onix</t>
  </si>
  <si>
    <t>G21, G26</t>
  </si>
  <si>
    <t>AVID*844*592*621</t>
  </si>
  <si>
    <t>CENTRO DE ATENCIÓN  CANINA DE ECATEPEC DE MORELOS</t>
  </si>
  <si>
    <t>Onza</t>
  </si>
  <si>
    <t>AVID*844*593*837</t>
  </si>
  <si>
    <t>BIENESTAR HUMANO, PROTECCION ANIMAL Y RESCATE ECOLOGICO</t>
  </si>
  <si>
    <t>Orion</t>
  </si>
  <si>
    <t>G21</t>
  </si>
  <si>
    <t>AVID*844*593*541</t>
  </si>
  <si>
    <t>REFUGIO PATITAS TUZAS HIDALGO</t>
  </si>
  <si>
    <t>Pixie</t>
  </si>
  <si>
    <t>G22</t>
  </si>
  <si>
    <t>AVID*844*601*619</t>
  </si>
  <si>
    <t>Qori</t>
  </si>
  <si>
    <t>G23, G26</t>
  </si>
  <si>
    <t>AVID*844*594*541</t>
  </si>
  <si>
    <t xml:space="preserve">DESGASTE DE INCISIVOS. </t>
  </si>
  <si>
    <t>Sica</t>
  </si>
  <si>
    <t>G20, G22</t>
  </si>
  <si>
    <t>AVID* 840*052*890</t>
  </si>
  <si>
    <t>Tlaloc</t>
  </si>
  <si>
    <t>G38</t>
  </si>
  <si>
    <t>AVID*603*023*018</t>
  </si>
  <si>
    <t>Tuza</t>
  </si>
  <si>
    <t>AVID*603*614*263</t>
  </si>
  <si>
    <t>Valquiria</t>
  </si>
  <si>
    <t>G35</t>
  </si>
  <si>
    <t>AVID*603*082*025</t>
  </si>
  <si>
    <t>Vera</t>
  </si>
  <si>
    <t>AVID*603*632*337</t>
  </si>
  <si>
    <t>T1-T5</t>
  </si>
  <si>
    <t>Pocker</t>
  </si>
  <si>
    <t>G22, G33</t>
  </si>
  <si>
    <t>AVID*844*598*309</t>
  </si>
  <si>
    <t>T1-T7</t>
  </si>
  <si>
    <t>Titan</t>
  </si>
  <si>
    <t>G33</t>
  </si>
  <si>
    <t>AVID*600*068*524</t>
  </si>
  <si>
    <t>ONG</t>
  </si>
  <si>
    <t>Handy</t>
  </si>
  <si>
    <t>G12, G13, G46</t>
  </si>
  <si>
    <t>AVID*010*096*561</t>
  </si>
  <si>
    <t>Chiapas</t>
  </si>
  <si>
    <t>Ciudad Cuauhtémoc</t>
  </si>
  <si>
    <t>Jackson</t>
  </si>
  <si>
    <t>G17</t>
  </si>
  <si>
    <t>AVID*010*086*884</t>
  </si>
  <si>
    <t>Ciudad Hidalgo</t>
  </si>
  <si>
    <t>Qenny</t>
  </si>
  <si>
    <t>G23</t>
  </si>
  <si>
    <t>AVID*600*048*590</t>
  </si>
  <si>
    <t>ALBERGUE EN BUSCA DE UN HOGAR</t>
  </si>
  <si>
    <t>Chihuahua</t>
  </si>
  <si>
    <t>Ciudad Juárez</t>
  </si>
  <si>
    <t>Shiro</t>
  </si>
  <si>
    <t>G29, G34</t>
  </si>
  <si>
    <t>AVID*600*047*287</t>
  </si>
  <si>
    <t>REFUGIO MEMO JIMENEZ A.C</t>
  </si>
  <si>
    <t>Uzy</t>
  </si>
  <si>
    <t>AVID*603*100*084</t>
  </si>
  <si>
    <t>FUNDACIÓN RESPETO A LOS ANIMALES</t>
  </si>
  <si>
    <t>Colima</t>
  </si>
  <si>
    <t>Manzanillo</t>
  </si>
  <si>
    <t>Leono</t>
  </si>
  <si>
    <t>G18</t>
  </si>
  <si>
    <t>AVID*842*081*610</t>
  </si>
  <si>
    <t>Qocum</t>
  </si>
  <si>
    <t>AVID*844*591*772</t>
  </si>
  <si>
    <t>Durango</t>
  </si>
  <si>
    <t>Linda</t>
  </si>
  <si>
    <t>AVID*842*094*527</t>
  </si>
  <si>
    <t xml:space="preserve">CRISTALURIA. </t>
  </si>
  <si>
    <t>Edo. de México</t>
  </si>
  <si>
    <t>Toluca</t>
  </si>
  <si>
    <t>Luthor</t>
  </si>
  <si>
    <t>AVID*842*081*035</t>
  </si>
  <si>
    <t>Jalisco</t>
  </si>
  <si>
    <t>Guadalajara</t>
  </si>
  <si>
    <t>G12, G13</t>
  </si>
  <si>
    <t>Parda</t>
  </si>
  <si>
    <t>AVID*844*596*872</t>
  </si>
  <si>
    <t>Yumi</t>
  </si>
  <si>
    <t>AVID*603*614*548</t>
  </si>
  <si>
    <t>PARTICULAR</t>
  </si>
  <si>
    <t xml:space="preserve">Puerto Vallarta </t>
  </si>
  <si>
    <t>Enya</t>
  </si>
  <si>
    <t>G8</t>
  </si>
  <si>
    <t>AVID*003*839*564</t>
  </si>
  <si>
    <t>Raven</t>
  </si>
  <si>
    <t>G26</t>
  </si>
  <si>
    <t>AVID*600*050*623</t>
  </si>
  <si>
    <t>Shark</t>
  </si>
  <si>
    <t>G28</t>
  </si>
  <si>
    <t>AVID*600*057*571</t>
  </si>
  <si>
    <t>Michoacán</t>
  </si>
  <si>
    <t>Morelia</t>
  </si>
  <si>
    <t>Iky</t>
  </si>
  <si>
    <t>G12, G15, G28</t>
  </si>
  <si>
    <t>AVID*026*582*875</t>
  </si>
  <si>
    <t>Nuevo León</t>
  </si>
  <si>
    <t>Monterrey</t>
  </si>
  <si>
    <t>Quiwa</t>
  </si>
  <si>
    <t>AVID*844*598*865</t>
  </si>
  <si>
    <t>REFUGIO MARTHA JIMENEZ</t>
  </si>
  <si>
    <t>Val</t>
  </si>
  <si>
    <t>AVID*603*095*040</t>
  </si>
  <si>
    <t>Oaxaca</t>
  </si>
  <si>
    <t>Huatulco</t>
  </si>
  <si>
    <t>Rosseta</t>
  </si>
  <si>
    <t>G26, G29</t>
  </si>
  <si>
    <t>AVID*842*079*868</t>
  </si>
  <si>
    <t>Quenny</t>
  </si>
  <si>
    <t>G23, G47</t>
  </si>
  <si>
    <t>Quintana Roo</t>
  </si>
  <si>
    <t>Cancún</t>
  </si>
  <si>
    <t>Jessie</t>
  </si>
  <si>
    <t>AVID*026*621*066</t>
  </si>
  <si>
    <t>Juma</t>
  </si>
  <si>
    <t>G16</t>
  </si>
  <si>
    <t>AVID*026*772*277</t>
  </si>
  <si>
    <t>Kaly</t>
  </si>
  <si>
    <t>AVID*026*633*560</t>
  </si>
  <si>
    <t>Kora</t>
  </si>
  <si>
    <t>AVID*010*074*776</t>
  </si>
  <si>
    <t>Marley</t>
  </si>
  <si>
    <t>G19, G24</t>
  </si>
  <si>
    <t>AVID*840*036*273</t>
  </si>
  <si>
    <t>Orca</t>
  </si>
  <si>
    <t>AVID*844*587*072</t>
  </si>
  <si>
    <t>Qooby</t>
  </si>
  <si>
    <t>G23, G25</t>
  </si>
  <si>
    <t>AVID*844*592*382</t>
  </si>
  <si>
    <t>ALBERGUE GUARIDA PERRUNA</t>
  </si>
  <si>
    <t>Raily</t>
  </si>
  <si>
    <t>G24, G38</t>
  </si>
  <si>
    <t>AVID*842*263*786</t>
  </si>
  <si>
    <t xml:space="preserve">CLAUDICACIÓN MAD. </t>
  </si>
  <si>
    <t>Rusa</t>
  </si>
  <si>
    <t>AVID*844*585*265</t>
  </si>
  <si>
    <t>PRESENTA HUMEDAD EN OIDOS</t>
  </si>
  <si>
    <t>Tammy</t>
  </si>
  <si>
    <t xml:space="preserve">AVID*603*100*628 603*088*846     </t>
  </si>
  <si>
    <t xml:space="preserve">Xavito </t>
  </si>
  <si>
    <t>AVID*606*299*105</t>
  </si>
  <si>
    <t>Bocalam</t>
  </si>
  <si>
    <t>Cozumel</t>
  </si>
  <si>
    <t>Ixtle</t>
  </si>
  <si>
    <t>G12, G15, G25</t>
  </si>
  <si>
    <t>AVID*026*618*858</t>
  </si>
  <si>
    <t>CRISTALURIA. CAMBIO DE ALIMENTO</t>
  </si>
  <si>
    <t>Krebs</t>
  </si>
  <si>
    <t>AVID*009*771*876</t>
  </si>
  <si>
    <t>Tayson</t>
  </si>
  <si>
    <t>AVID*603*085*550</t>
  </si>
  <si>
    <t>Vully</t>
  </si>
  <si>
    <t>AVID*603*089*061</t>
  </si>
  <si>
    <t>Oxi</t>
  </si>
  <si>
    <t>G40</t>
  </si>
  <si>
    <t>AVID*844*595*854</t>
  </si>
  <si>
    <t>Subteniente López</t>
  </si>
  <si>
    <t>Samo</t>
  </si>
  <si>
    <t>AVID*600*052*861</t>
  </si>
  <si>
    <t>Querétaro</t>
  </si>
  <si>
    <t xml:space="preserve">Pachi </t>
  </si>
  <si>
    <t>G23, G29</t>
  </si>
  <si>
    <t>AVID*844*597*573</t>
  </si>
  <si>
    <t xml:space="preserve">LESIÓN COJINETE MPD. </t>
  </si>
  <si>
    <t>San Luis Potosí</t>
  </si>
  <si>
    <t>Kala</t>
  </si>
  <si>
    <t>G17, G18</t>
  </si>
  <si>
    <t>AVID*010*053*586</t>
  </si>
  <si>
    <t>Sinaloa</t>
  </si>
  <si>
    <t>Mazatlán</t>
  </si>
  <si>
    <t xml:space="preserve">Leica </t>
  </si>
  <si>
    <t>AVID*842*106*568</t>
  </si>
  <si>
    <t>PROTECCIÓN ANIMAL NITIN MÉXICO A.C.</t>
  </si>
  <si>
    <t>Sonora</t>
  </si>
  <si>
    <t>San Luis Río Colorado</t>
  </si>
  <si>
    <t>Iroko</t>
  </si>
  <si>
    <t>G13, G23</t>
  </si>
  <si>
    <t>AVID*026*602*086</t>
  </si>
  <si>
    <t>Láska</t>
  </si>
  <si>
    <t>AVID*842*099*616</t>
  </si>
  <si>
    <t>Yucatán</t>
  </si>
  <si>
    <t>Merida</t>
  </si>
  <si>
    <t>Joy</t>
  </si>
  <si>
    <t>AVID*010*053*835</t>
  </si>
  <si>
    <t>Lady</t>
  </si>
  <si>
    <t>G18, G24</t>
  </si>
  <si>
    <t>AVID*842*106*082</t>
  </si>
  <si>
    <t>PVIF</t>
  </si>
  <si>
    <t>Campeche</t>
  </si>
  <si>
    <t>Santa Adelaida PVIF</t>
  </si>
  <si>
    <t>Jimador</t>
  </si>
  <si>
    <t>AVID*026*594*259</t>
  </si>
  <si>
    <t>Huixtla PVIF</t>
  </si>
  <si>
    <t>Miztli</t>
  </si>
  <si>
    <t>G19</t>
  </si>
  <si>
    <t>AVID*840*068*559</t>
  </si>
  <si>
    <t>Santa Clara PVIF</t>
  </si>
  <si>
    <t>Ilan</t>
  </si>
  <si>
    <t>G14, G38</t>
  </si>
  <si>
    <t>AVID*026*636*545</t>
  </si>
  <si>
    <t>El Tepetate PVIF</t>
  </si>
  <si>
    <t>Polka</t>
  </si>
  <si>
    <t>G22, G38</t>
  </si>
  <si>
    <t>AVID*844*604*127</t>
  </si>
  <si>
    <t>La Concha, Sin. PVIF</t>
  </si>
  <si>
    <t>Larry</t>
  </si>
  <si>
    <t>AVID*009*781*843</t>
  </si>
  <si>
    <t>Moka</t>
  </si>
  <si>
    <t>G20</t>
  </si>
  <si>
    <t>AVID*840*067*812</t>
  </si>
  <si>
    <t>Shoei</t>
  </si>
  <si>
    <t>AVID*600*061*119</t>
  </si>
  <si>
    <t>Tabasco</t>
  </si>
  <si>
    <t>Tonala PVIF</t>
  </si>
  <si>
    <t>Enoc</t>
  </si>
  <si>
    <t>G6, G34</t>
  </si>
  <si>
    <t>AVID*003*834*608</t>
  </si>
  <si>
    <t>ALBERGUE "ÁNGELES PELUDOS"</t>
  </si>
  <si>
    <t>Tamaulipas</t>
  </si>
  <si>
    <t>Altamira PVIF</t>
  </si>
  <si>
    <t>Ikka</t>
  </si>
  <si>
    <t>G13, G21</t>
  </si>
  <si>
    <t>AVID*026*602*834</t>
  </si>
  <si>
    <t>Sabu</t>
  </si>
  <si>
    <t>G29</t>
  </si>
  <si>
    <t>AVID*600*059*064</t>
  </si>
  <si>
    <t>Yia</t>
  </si>
  <si>
    <t>Edo. Mex</t>
  </si>
  <si>
    <t>AIFA</t>
  </si>
  <si>
    <t>yoco</t>
  </si>
  <si>
    <t>AVID*603*615*542</t>
  </si>
  <si>
    <t>mango, mango</t>
  </si>
  <si>
    <t>Anastrepha ludens, pendiente</t>
  </si>
  <si>
    <t>CRISTALURIA. 
Comisión a Ste. López</t>
  </si>
  <si>
    <t>comisión a cozumel</t>
  </si>
  <si>
    <t>'INCAPACIDAD COVID DEL 01 AL 21/3/2022</t>
  </si>
  <si>
    <t>AVID*606*845*888</t>
  </si>
  <si>
    <t>G46</t>
  </si>
  <si>
    <t xml:space="preserve">Total </t>
  </si>
  <si>
    <t>Nvo. Campechito</t>
  </si>
  <si>
    <t>Zulu</t>
  </si>
  <si>
    <t>AVID*606*303*029</t>
  </si>
  <si>
    <t>Baja operativa del canino</t>
  </si>
  <si>
    <t>Zazil</t>
  </si>
  <si>
    <t>AVID*606*304*095</t>
  </si>
  <si>
    <t>Jal.</t>
  </si>
  <si>
    <t>Zeta</t>
  </si>
  <si>
    <t>AVID*606*294*515</t>
  </si>
  <si>
    <t>GUARIDA PERRUNA</t>
  </si>
  <si>
    <t>Puerto Vallarta</t>
  </si>
  <si>
    <t>Jal</t>
  </si>
  <si>
    <t xml:space="preserve">Nuevo leon </t>
  </si>
  <si>
    <t>YAL- KU</t>
  </si>
  <si>
    <t>AVID*606*297*542</t>
  </si>
  <si>
    <t>Aluxe</t>
  </si>
  <si>
    <t>AVID*606*311*860</t>
  </si>
  <si>
    <t>FUNDACIÓN MANUEL ROSADA</t>
  </si>
  <si>
    <t>Whisky</t>
  </si>
  <si>
    <t>AVID*606*837*067</t>
  </si>
  <si>
    <t>Particular</t>
  </si>
  <si>
    <t>CIUDAD DE MEXICO</t>
  </si>
  <si>
    <t>Zelda</t>
  </si>
  <si>
    <t>Zuky</t>
  </si>
  <si>
    <t>AVID*606*305*544</t>
  </si>
  <si>
    <t>AVID*606*290*383</t>
  </si>
  <si>
    <t>ANTICUERPOS ELEVADOS POR LEPTOSPIRA EN CURSO DE ACTUALIZACIÓN DEL CEACAN.</t>
  </si>
  <si>
    <t>DISPLASIA DE CADERA, CLAUDICACIÓN MTD</t>
  </si>
  <si>
    <t>CONDICIÓN CORPORAL 4, MASAS EN MASLO DE LA COLA, PROBLEMAS ARTICULARES. HERIDA MTD QUE REQUIRIO SUTURA</t>
  </si>
  <si>
    <t>SE LE RETIRO LA MASA QUE PRESENTABA EN LA ENCIA Y SE LE REALIZO PROFILAXIS, EL DIA 11 DE MAYO</t>
  </si>
  <si>
    <t>DERMATITIS ATOPICA</t>
  </si>
  <si>
    <t>DERMATITIS</t>
  </si>
  <si>
    <t xml:space="preserve">Baja operativa del canino </t>
  </si>
  <si>
    <t>INSUFICIENCIA RENAL</t>
  </si>
  <si>
    <t>CLAUDICACIÓN MTI</t>
  </si>
  <si>
    <t>OSTEOARTRITIS.</t>
  </si>
  <si>
    <t>RETIRO DE 4 MASAS, EN ESPERA DEL ESTUDIO HISTOPATOLOGICO</t>
  </si>
  <si>
    <t>DERMATITIS ATOPICA,  PRURITO</t>
  </si>
  <si>
    <t>DERMATITIS ATOPICA ESTACIONAL</t>
  </si>
  <si>
    <t>DISPLASIA DE CADERA</t>
  </si>
  <si>
    <t>DIARREA</t>
  </si>
  <si>
    <t>DISPLASIA DE CADERA.</t>
  </si>
  <si>
    <t>DISPLASIA DE CADERA. INFESTACIÓN POR PARASITOS</t>
  </si>
  <si>
    <t>INSUFICIENCIA RENAL, ALIMENTO K/D</t>
  </si>
  <si>
    <t>EN TRATAMIENTO  DE DIROFILARIA, PROBLEMAS HEPATICOS Y RENALES</t>
  </si>
  <si>
    <t>OTITIS</t>
  </si>
  <si>
    <t>HERIDA COJINETE MPD</t>
  </si>
  <si>
    <t>Tepetate</t>
  </si>
  <si>
    <t>Avellana</t>
  </si>
  <si>
    <t>Akira</t>
  </si>
  <si>
    <t>Zaika</t>
  </si>
  <si>
    <t>G53</t>
  </si>
  <si>
    <t>AVID606*305*081 </t>
  </si>
  <si>
    <t>Fundación Manuel Rosada</t>
  </si>
  <si>
    <t> AVID*606*302*608</t>
  </si>
  <si>
    <t> PARTICULAR</t>
  </si>
  <si>
    <t> AVID606*3010*618</t>
  </si>
  <si>
    <t xml:space="preserve"> Particular </t>
  </si>
  <si>
    <t xml:space="preserve">% DE EFICACIA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</si>
</sst>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%"/>
    <numFmt numFmtId="165" formatCode="0.0"/>
    <numFmt numFmtId="166" formatCode="#,##0.0"/>
    <numFmt numFmtId="167" formatCode="_-[$€-2]* #,##0.00_-;\-[$€-2]* #,##0.00_-;_-[$€-2]* &quot;-&quot;??_-"/>
    <numFmt numFmtId="168" formatCode="[$-C0A]dd/mm/yyyy"/>
  </numFmts>
  <fonts count="33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i/>
      <u/>
      <sz val="11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9"/>
      <color theme="4"/>
      <name val="Arial"/>
      <family val="2"/>
    </font>
    <font>
      <sz val="8"/>
      <color theme="4"/>
      <name val="Arial"/>
      <family val="2"/>
    </font>
    <font>
      <sz val="10"/>
      <color theme="0"/>
      <name val="Arial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  <charset val="1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name val="Arial"/>
      <family val="2"/>
    </font>
    <font>
      <b/>
      <sz val="11"/>
      <name val="Calibri"/>
      <family val="2"/>
      <scheme val="minor"/>
    </font>
    <font>
      <sz val="11"/>
      <name val="Calibri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7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A7212E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 tint="-0.249977111117893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gradientFill type="path" left="0.5" right="0.5" top="0.5" bottom="0.5">
        <stop position="0">
          <color theme="0" tint="-5.0965910824915313E-2"/>
        </stop>
        <stop position="1">
          <color theme="0" tint="-0.3490096743675039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22">
    <xf numFmtId="0" fontId="0" fillId="0" borderId="0"/>
    <xf numFmtId="9" fontId="7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9" fillId="0" borderId="0" applyFont="0" applyFill="0" applyBorder="0" applyAlignment="0" applyProtection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16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5" borderId="2" xfId="0" quotePrefix="1" applyFont="1" applyFill="1" applyBorder="1" applyAlignment="1">
      <alignment horizontal="left" vertical="center"/>
    </xf>
    <xf numFmtId="14" fontId="8" fillId="4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165" fontId="8" fillId="6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wrapText="1"/>
    </xf>
    <xf numFmtId="0" fontId="8" fillId="4" borderId="2" xfId="0" applyFont="1" applyFill="1" applyBorder="1"/>
    <xf numFmtId="0" fontId="9" fillId="7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left" vertical="center"/>
    </xf>
    <xf numFmtId="0" fontId="10" fillId="7" borderId="3" xfId="0" applyFont="1" applyFill="1" applyBorder="1" applyAlignment="1">
      <alignment horizontal="center" vertical="center"/>
    </xf>
    <xf numFmtId="0" fontId="9" fillId="7" borderId="2" xfId="0" quotePrefix="1" applyFont="1" applyFill="1" applyBorder="1" applyAlignment="1">
      <alignment horizontal="center" vertical="center"/>
    </xf>
    <xf numFmtId="14" fontId="9" fillId="6" borderId="2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3" fontId="8" fillId="6" borderId="2" xfId="0" applyNumberFormat="1" applyFont="1" applyFill="1" applyBorder="1" applyAlignment="1">
      <alignment horizontal="center" vertical="center"/>
    </xf>
    <xf numFmtId="164" fontId="9" fillId="6" borderId="2" xfId="1" applyNumberFormat="1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left" vertical="center" wrapText="1"/>
    </xf>
    <xf numFmtId="0" fontId="8" fillId="6" borderId="2" xfId="0" applyFont="1" applyFill="1" applyBorder="1" applyAlignment="1">
      <alignment vertical="center" wrapText="1"/>
    </xf>
    <xf numFmtId="0" fontId="8" fillId="6" borderId="2" xfId="0" applyFont="1" applyFill="1" applyBorder="1" applyAlignment="1">
      <alignment wrapText="1"/>
    </xf>
    <xf numFmtId="0" fontId="8" fillId="6" borderId="2" xfId="0" applyFont="1" applyFill="1" applyBorder="1"/>
    <xf numFmtId="0" fontId="8" fillId="6" borderId="2" xfId="0" applyFont="1" applyFill="1" applyBorder="1" applyAlignment="1">
      <alignment horizontal="center" vertical="center"/>
    </xf>
    <xf numFmtId="0" fontId="8" fillId="4" borderId="2" xfId="2" applyNumberFormat="1" applyFont="1" applyFill="1" applyBorder="1" applyAlignment="1">
      <alignment horizontal="center" vertical="center" wrapText="1"/>
    </xf>
    <xf numFmtId="14" fontId="8" fillId="6" borderId="2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left" vertical="center" wrapText="1"/>
    </xf>
    <xf numFmtId="0" fontId="10" fillId="0" borderId="3" xfId="2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5" fontId="12" fillId="0" borderId="2" xfId="0" applyNumberFormat="1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left" vertical="center"/>
    </xf>
    <xf numFmtId="0" fontId="10" fillId="7" borderId="3" xfId="2" applyNumberFormat="1" applyFont="1" applyFill="1" applyBorder="1" applyAlignment="1">
      <alignment horizontal="center" vertical="center"/>
    </xf>
    <xf numFmtId="14" fontId="9" fillId="7" borderId="2" xfId="0" applyNumberFormat="1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left" vertical="center"/>
    </xf>
    <xf numFmtId="0" fontId="8" fillId="10" borderId="2" xfId="0" applyFont="1" applyFill="1" applyBorder="1" applyAlignment="1">
      <alignment horizontal="left" vertical="center"/>
    </xf>
    <xf numFmtId="0" fontId="8" fillId="6" borderId="2" xfId="0" quotePrefix="1" applyFont="1" applyFill="1" applyBorder="1" applyAlignment="1">
      <alignment horizontal="left" vertical="center" wrapText="1"/>
    </xf>
    <xf numFmtId="0" fontId="8" fillId="4" borderId="2" xfId="0" quotePrefix="1" applyFont="1" applyFill="1" applyBorder="1" applyAlignment="1">
      <alignment horizontal="left" vertical="center" wrapText="1"/>
    </xf>
    <xf numFmtId="0" fontId="6" fillId="0" borderId="0" xfId="0" applyFont="1"/>
    <xf numFmtId="0" fontId="8" fillId="10" borderId="2" xfId="0" quotePrefix="1" applyFont="1" applyFill="1" applyBorder="1" applyAlignment="1">
      <alignment horizontal="left" vertical="center"/>
    </xf>
    <xf numFmtId="0" fontId="8" fillId="11" borderId="2" xfId="0" applyFont="1" applyFill="1" applyBorder="1" applyAlignment="1">
      <alignment horizontal="left" vertical="center"/>
    </xf>
    <xf numFmtId="0" fontId="6" fillId="6" borderId="2" xfId="0" applyFont="1" applyFill="1" applyBorder="1" applyAlignment="1">
      <alignment horizontal="center" vertical="center"/>
    </xf>
    <xf numFmtId="165" fontId="9" fillId="6" borderId="2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14" fontId="8" fillId="7" borderId="2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14" fillId="4" borderId="2" xfId="0" quotePrefix="1" applyFont="1" applyFill="1" applyBorder="1" applyAlignment="1">
      <alignment horizontal="left" vertical="center" wrapText="1"/>
    </xf>
    <xf numFmtId="0" fontId="6" fillId="8" borderId="2" xfId="0" applyFont="1" applyFill="1" applyBorder="1" applyAlignment="1">
      <alignment horizontal="left" vertical="center"/>
    </xf>
    <xf numFmtId="14" fontId="6" fillId="6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center" vertical="center" wrapText="1"/>
    </xf>
    <xf numFmtId="0" fontId="15" fillId="0" borderId="0" xfId="0" applyFont="1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6" xfId="0" applyFont="1" applyFill="1" applyBorder="1" applyAlignment="1">
      <alignment horizontal="center" vertical="center"/>
    </xf>
    <xf numFmtId="3" fontId="9" fillId="6" borderId="2" xfId="0" applyNumberFormat="1" applyFont="1" applyFill="1" applyBorder="1" applyAlignment="1">
      <alignment horizontal="center" vertical="center"/>
    </xf>
    <xf numFmtId="166" fontId="9" fillId="6" borderId="2" xfId="0" applyNumberFormat="1" applyFont="1" applyFill="1" applyBorder="1" applyAlignment="1">
      <alignment horizontal="center" vertical="center"/>
    </xf>
    <xf numFmtId="1" fontId="9" fillId="6" borderId="2" xfId="0" applyNumberFormat="1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 wrapText="1"/>
    </xf>
    <xf numFmtId="0" fontId="8" fillId="4" borderId="2" xfId="0" quotePrefix="1" applyFont="1" applyFill="1" applyBorder="1" applyAlignment="1">
      <alignment horizontal="left" wrapText="1"/>
    </xf>
    <xf numFmtId="0" fontId="6" fillId="6" borderId="2" xfId="0" quotePrefix="1" applyFont="1" applyFill="1" applyBorder="1" applyAlignment="1">
      <alignment horizontal="left" vertical="center" wrapText="1"/>
    </xf>
    <xf numFmtId="0" fontId="9" fillId="9" borderId="2" xfId="0" applyFont="1" applyFill="1" applyBorder="1" applyAlignment="1">
      <alignment horizontal="left" vertical="center"/>
    </xf>
    <xf numFmtId="0" fontId="16" fillId="6" borderId="2" xfId="0" applyFont="1" applyFill="1" applyBorder="1" applyAlignment="1">
      <alignment horizontal="left" vertical="center" wrapText="1"/>
    </xf>
    <xf numFmtId="0" fontId="17" fillId="6" borderId="2" xfId="0" applyFont="1" applyFill="1" applyBorder="1" applyAlignment="1">
      <alignment vertical="center" wrapText="1"/>
    </xf>
    <xf numFmtId="0" fontId="17" fillId="6" borderId="2" xfId="0" applyFont="1" applyFill="1" applyBorder="1" applyAlignment="1">
      <alignment wrapText="1"/>
    </xf>
    <xf numFmtId="165" fontId="0" fillId="0" borderId="0" xfId="0" applyNumberFormat="1"/>
    <xf numFmtId="1" fontId="0" fillId="0" borderId="0" xfId="0" applyNumberFormat="1"/>
    <xf numFmtId="9" fontId="0" fillId="0" borderId="6" xfId="1" applyFont="1" applyFill="1" applyBorder="1" applyAlignment="1">
      <alignment horizontal="center" vertical="center"/>
    </xf>
    <xf numFmtId="15" fontId="12" fillId="0" borderId="2" xfId="3" applyNumberFormat="1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15" fontId="18" fillId="0" borderId="2" xfId="3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165" fontId="20" fillId="13" borderId="2" xfId="0" applyNumberFormat="1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left" vertical="center" wrapText="1"/>
    </xf>
    <xf numFmtId="3" fontId="9" fillId="14" borderId="2" xfId="0" applyNumberFormat="1" applyFont="1" applyFill="1" applyBorder="1" applyAlignment="1">
      <alignment horizontal="center" vertical="center"/>
    </xf>
    <xf numFmtId="0" fontId="22" fillId="0" borderId="0" xfId="9"/>
    <xf numFmtId="0" fontId="6" fillId="0" borderId="5" xfId="0" applyFont="1" applyFill="1" applyBorder="1" applyAlignment="1">
      <alignment horizontal="center" vertical="center" wrapText="1"/>
    </xf>
    <xf numFmtId="0" fontId="9" fillId="9" borderId="2" xfId="0" quotePrefix="1" applyFont="1" applyFill="1" applyBorder="1" applyAlignment="1">
      <alignment horizontal="left" vertical="center"/>
    </xf>
    <xf numFmtId="0" fontId="9" fillId="6" borderId="2" xfId="0" applyNumberFormat="1" applyFont="1" applyFill="1" applyBorder="1" applyAlignment="1">
      <alignment horizontal="center" vertical="center"/>
    </xf>
    <xf numFmtId="0" fontId="0" fillId="0" borderId="0" xfId="0"/>
    <xf numFmtId="0" fontId="23" fillId="15" borderId="0" xfId="10" applyFont="1" applyFill="1" applyBorder="1" applyAlignment="1">
      <alignment horizontal="left" vertical="center" wrapText="1"/>
    </xf>
    <xf numFmtId="14" fontId="8" fillId="4" borderId="2" xfId="0" applyNumberFormat="1" applyFont="1" applyFill="1" applyBorder="1" applyAlignment="1">
      <alignment horizontal="center" vertical="center" wrapText="1"/>
    </xf>
    <xf numFmtId="165" fontId="8" fillId="6" borderId="2" xfId="0" applyNumberFormat="1" applyFont="1" applyFill="1" applyBorder="1" applyAlignment="1">
      <alignment horizontal="center" vertical="center" wrapText="1"/>
    </xf>
    <xf numFmtId="14" fontId="9" fillId="6" borderId="2" xfId="0" applyNumberFormat="1" applyFont="1" applyFill="1" applyBorder="1" applyAlignment="1">
      <alignment horizontal="center" vertical="center" wrapText="1"/>
    </xf>
    <xf numFmtId="166" fontId="8" fillId="4" borderId="2" xfId="0" applyNumberFormat="1" applyFont="1" applyFill="1" applyBorder="1" applyAlignment="1">
      <alignment horizontal="center" vertical="center" wrapText="1"/>
    </xf>
    <xf numFmtId="166" fontId="8" fillId="6" borderId="2" xfId="0" applyNumberFormat="1" applyFont="1" applyFill="1" applyBorder="1" applyAlignment="1">
      <alignment horizontal="center" vertical="center" wrapText="1"/>
    </xf>
    <xf numFmtId="166" fontId="17" fillId="6" borderId="2" xfId="0" applyNumberFormat="1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164" fontId="0" fillId="0" borderId="6" xfId="1" applyNumberFormat="1" applyFont="1" applyFill="1" applyBorder="1" applyAlignment="1">
      <alignment horizontal="center" vertical="center"/>
    </xf>
    <xf numFmtId="3" fontId="9" fillId="12" borderId="2" xfId="0" applyNumberFormat="1" applyFont="1" applyFill="1" applyBorder="1" applyAlignment="1">
      <alignment horizontal="center" vertical="center"/>
    </xf>
    <xf numFmtId="166" fontId="9" fillId="12" borderId="2" xfId="0" applyNumberFormat="1" applyFont="1" applyFill="1" applyBorder="1" applyAlignment="1">
      <alignment horizontal="center" vertical="center"/>
    </xf>
    <xf numFmtId="3" fontId="17" fillId="6" borderId="2" xfId="0" applyNumberFormat="1" applyFont="1" applyFill="1" applyBorder="1" applyAlignment="1">
      <alignment horizontal="center" vertical="center" wrapText="1"/>
    </xf>
    <xf numFmtId="0" fontId="30" fillId="16" borderId="4" xfId="0" applyFont="1" applyFill="1" applyBorder="1" applyAlignment="1">
      <alignment horizontal="center" vertical="center"/>
    </xf>
    <xf numFmtId="0" fontId="30" fillId="17" borderId="4" xfId="0" applyFont="1" applyFill="1" applyBorder="1" applyAlignment="1">
      <alignment horizontal="center" vertical="center"/>
    </xf>
    <xf numFmtId="0" fontId="31" fillId="18" borderId="2" xfId="0" applyFont="1" applyFill="1" applyBorder="1" applyAlignment="1">
      <alignment horizontal="center" vertical="center" wrapText="1"/>
    </xf>
    <xf numFmtId="0" fontId="29" fillId="18" borderId="2" xfId="0" applyFont="1" applyFill="1" applyBorder="1" applyAlignment="1">
      <alignment horizontal="center" vertical="center" wrapText="1"/>
    </xf>
    <xf numFmtId="0" fontId="29" fillId="18" borderId="4" xfId="0" applyFont="1" applyFill="1" applyBorder="1" applyAlignment="1">
      <alignment horizontal="center" vertical="center" wrapText="1"/>
    </xf>
    <xf numFmtId="0" fontId="32" fillId="6" borderId="2" xfId="0" applyFont="1" applyFill="1" applyBorder="1"/>
    <xf numFmtId="0" fontId="8" fillId="14" borderId="2" xfId="0" applyFont="1" applyFill="1" applyBorder="1" applyAlignment="1">
      <alignment horizontal="center" vertical="center"/>
    </xf>
    <xf numFmtId="0" fontId="28" fillId="17" borderId="2" xfId="0" applyFont="1" applyFill="1" applyBorder="1" applyAlignment="1">
      <alignment horizontal="center" vertical="center" wrapText="1"/>
    </xf>
  </cellXfs>
  <cellStyles count="722">
    <cellStyle name="Euro" xfId="12"/>
    <cellStyle name="Euro 2" xfId="278"/>
    <cellStyle name="Hipervínculo" xfId="9" builtinId="8"/>
    <cellStyle name="Millares 2" xfId="20"/>
    <cellStyle name="Millares 2 10" xfId="80"/>
    <cellStyle name="Millares 2 10 2" xfId="144"/>
    <cellStyle name="Millares 2 10 2 2" xfId="501"/>
    <cellStyle name="Millares 2 10 3" xfId="188"/>
    <cellStyle name="Millares 2 10 3 2" xfId="543"/>
    <cellStyle name="Millares 2 10 4" xfId="231"/>
    <cellStyle name="Millares 2 10 4 2" xfId="584"/>
    <cellStyle name="Millares 2 10 5" xfId="275"/>
    <cellStyle name="Millares 2 10 5 2" xfId="626"/>
    <cellStyle name="Millares 2 10 6" xfId="332"/>
    <cellStyle name="Millares 2 10 6 2" xfId="671"/>
    <cellStyle name="Millares 2 10 7" xfId="376"/>
    <cellStyle name="Millares 2 10 7 2" xfId="712"/>
    <cellStyle name="Millares 2 10 8" xfId="443"/>
    <cellStyle name="Millares 2 11" xfId="38"/>
    <cellStyle name="Millares 2 11 2" xfId="103"/>
    <cellStyle name="Millares 2 11 2 2" xfId="462"/>
    <cellStyle name="Millares 2 11 3" xfId="147"/>
    <cellStyle name="Millares 2 11 3 2" xfId="504"/>
    <cellStyle name="Millares 2 11 4" xfId="190"/>
    <cellStyle name="Millares 2 11 4 2" xfId="545"/>
    <cellStyle name="Millares 2 11 5" xfId="234"/>
    <cellStyle name="Millares 2 11 5 2" xfId="587"/>
    <cellStyle name="Millares 2 11 6" xfId="291"/>
    <cellStyle name="Millares 2 11 6 2" xfId="632"/>
    <cellStyle name="Millares 2 11 7" xfId="377"/>
    <cellStyle name="Millares 2 11 7 2" xfId="713"/>
    <cellStyle name="Millares 2 11 8" xfId="403"/>
    <cellStyle name="Millares 2 12" xfId="81"/>
    <cellStyle name="Millares 2 12 2" xfId="232"/>
    <cellStyle name="Millares 2 12 2 2" xfId="585"/>
    <cellStyle name="Millares 2 12 3" xfId="276"/>
    <cellStyle name="Millares 2 12 3 2" xfId="627"/>
    <cellStyle name="Millares 2 12 4" xfId="333"/>
    <cellStyle name="Millares 2 12 4 2" xfId="672"/>
    <cellStyle name="Millares 2 12 5" xfId="379"/>
    <cellStyle name="Millares 2 12 5 2" xfId="714"/>
    <cellStyle name="Millares 2 12 6" xfId="444"/>
    <cellStyle name="Millares 2 13" xfId="83"/>
    <cellStyle name="Millares 2 13 2" xfId="382"/>
    <cellStyle name="Millares 2 13 2 2" xfId="717"/>
    <cellStyle name="Millares 2 13 3" xfId="446"/>
    <cellStyle name="Millares 2 14" xfId="86"/>
    <cellStyle name="Millares 2 14 2" xfId="448"/>
    <cellStyle name="Millares 2 15" xfId="90"/>
    <cellStyle name="Millares 2 15 2" xfId="450"/>
    <cellStyle name="Millares 2 16" xfId="93"/>
    <cellStyle name="Millares 2 16 2" xfId="452"/>
    <cellStyle name="Millares 2 17" xfId="96"/>
    <cellStyle name="Millares 2 17 2" xfId="455"/>
    <cellStyle name="Millares 2 18" xfId="97"/>
    <cellStyle name="Millares 2 18 2" xfId="456"/>
    <cellStyle name="Millares 2 19" xfId="99"/>
    <cellStyle name="Millares 2 19 2" xfId="458"/>
    <cellStyle name="Millares 2 2" xfId="22"/>
    <cellStyle name="Millares 2 2 10" xfId="91"/>
    <cellStyle name="Millares 2 2 10 2" xfId="451"/>
    <cellStyle name="Millares 2 2 11" xfId="95"/>
    <cellStyle name="Millares 2 2 11 2" xfId="454"/>
    <cellStyle name="Millares 2 2 12" xfId="98"/>
    <cellStyle name="Millares 2 2 12 2" xfId="457"/>
    <cellStyle name="Millares 2 2 13" xfId="101"/>
    <cellStyle name="Millares 2 2 13 2" xfId="460"/>
    <cellStyle name="Millares 2 2 14" xfId="105"/>
    <cellStyle name="Millares 2 2 14 2" xfId="464"/>
    <cellStyle name="Millares 2 2 15" xfId="149"/>
    <cellStyle name="Millares 2 2 15 2" xfId="506"/>
    <cellStyle name="Millares 2 2 16" xfId="192"/>
    <cellStyle name="Millares 2 2 16 2" xfId="547"/>
    <cellStyle name="Millares 2 2 17" xfId="236"/>
    <cellStyle name="Millares 2 2 17 2" xfId="589"/>
    <cellStyle name="Millares 2 2 18" xfId="293"/>
    <cellStyle name="Millares 2 2 18 2" xfId="634"/>
    <cellStyle name="Millares 2 2 19" xfId="337"/>
    <cellStyle name="Millares 2 2 19 2" xfId="675"/>
    <cellStyle name="Millares 2 2 2" xfId="48"/>
    <cellStyle name="Millares 2 2 2 10" xfId="413"/>
    <cellStyle name="Millares 2 2 2 2" xfId="56"/>
    <cellStyle name="Millares 2 2 2 2 2" xfId="72"/>
    <cellStyle name="Millares 2 2 2 2 2 2" xfId="136"/>
    <cellStyle name="Millares 2 2 2 2 2 2 2" xfId="493"/>
    <cellStyle name="Millares 2 2 2 2 2 3" xfId="180"/>
    <cellStyle name="Millares 2 2 2 2 2 3 2" xfId="535"/>
    <cellStyle name="Millares 2 2 2 2 2 4" xfId="223"/>
    <cellStyle name="Millares 2 2 2 2 2 4 2" xfId="576"/>
    <cellStyle name="Millares 2 2 2 2 2 5" xfId="267"/>
    <cellStyle name="Millares 2 2 2 2 2 5 2" xfId="618"/>
    <cellStyle name="Millares 2 2 2 2 2 6" xfId="324"/>
    <cellStyle name="Millares 2 2 2 2 2 6 2" xfId="663"/>
    <cellStyle name="Millares 2 2 2 2 2 7" xfId="368"/>
    <cellStyle name="Millares 2 2 2 2 2 7 2" xfId="704"/>
    <cellStyle name="Millares 2 2 2 2 2 8" xfId="435"/>
    <cellStyle name="Millares 2 2 2 2 3" xfId="119"/>
    <cellStyle name="Millares 2 2 2 2 3 2" xfId="477"/>
    <cellStyle name="Millares 2 2 2 2 4" xfId="163"/>
    <cellStyle name="Millares 2 2 2 2 4 2" xfId="519"/>
    <cellStyle name="Millares 2 2 2 2 5" xfId="206"/>
    <cellStyle name="Millares 2 2 2 2 5 2" xfId="560"/>
    <cellStyle name="Millares 2 2 2 2 6" xfId="250"/>
    <cellStyle name="Millares 2 2 2 2 6 2" xfId="602"/>
    <cellStyle name="Millares 2 2 2 2 7" xfId="307"/>
    <cellStyle name="Millares 2 2 2 2 7 2" xfId="647"/>
    <cellStyle name="Millares 2 2 2 2 8" xfId="351"/>
    <cellStyle name="Millares 2 2 2 2 8 2" xfId="688"/>
    <cellStyle name="Millares 2 2 2 2 9" xfId="420"/>
    <cellStyle name="Millares 2 2 2 3" xfId="66"/>
    <cellStyle name="Millares 2 2 2 3 2" xfId="130"/>
    <cellStyle name="Millares 2 2 2 3 2 2" xfId="488"/>
    <cellStyle name="Millares 2 2 2 3 3" xfId="174"/>
    <cellStyle name="Millares 2 2 2 3 3 2" xfId="530"/>
    <cellStyle name="Millares 2 2 2 3 4" xfId="217"/>
    <cellStyle name="Millares 2 2 2 3 4 2" xfId="571"/>
    <cellStyle name="Millares 2 2 2 3 5" xfId="261"/>
    <cellStyle name="Millares 2 2 2 3 5 2" xfId="613"/>
    <cellStyle name="Millares 2 2 2 3 6" xfId="318"/>
    <cellStyle name="Millares 2 2 2 3 6 2" xfId="658"/>
    <cellStyle name="Millares 2 2 2 3 7" xfId="362"/>
    <cellStyle name="Millares 2 2 2 3 7 2" xfId="699"/>
    <cellStyle name="Millares 2 2 2 3 8" xfId="430"/>
    <cellStyle name="Millares 2 2 2 4" xfId="113"/>
    <cellStyle name="Millares 2 2 2 4 2" xfId="472"/>
    <cellStyle name="Millares 2 2 2 5" xfId="157"/>
    <cellStyle name="Millares 2 2 2 5 2" xfId="514"/>
    <cellStyle name="Millares 2 2 2 6" xfId="200"/>
    <cellStyle name="Millares 2 2 2 6 2" xfId="555"/>
    <cellStyle name="Millares 2 2 2 7" xfId="244"/>
    <cellStyle name="Millares 2 2 2 7 2" xfId="597"/>
    <cellStyle name="Millares 2 2 2 8" xfId="301"/>
    <cellStyle name="Millares 2 2 2 8 2" xfId="642"/>
    <cellStyle name="Millares 2 2 2 9" xfId="345"/>
    <cellStyle name="Millares 2 2 2 9 2" xfId="683"/>
    <cellStyle name="Millares 2 2 20" xfId="392"/>
    <cellStyle name="Millares 2 2 3" xfId="54"/>
    <cellStyle name="Millares 2 2 3 2" xfId="70"/>
    <cellStyle name="Millares 2 2 3 2 2" xfId="134"/>
    <cellStyle name="Millares 2 2 3 2 2 2" xfId="491"/>
    <cellStyle name="Millares 2 2 3 2 3" xfId="178"/>
    <cellStyle name="Millares 2 2 3 2 3 2" xfId="533"/>
    <cellStyle name="Millares 2 2 3 2 4" xfId="221"/>
    <cellStyle name="Millares 2 2 3 2 4 2" xfId="574"/>
    <cellStyle name="Millares 2 2 3 2 5" xfId="265"/>
    <cellStyle name="Millares 2 2 3 2 5 2" xfId="616"/>
    <cellStyle name="Millares 2 2 3 2 6" xfId="322"/>
    <cellStyle name="Millares 2 2 3 2 6 2" xfId="661"/>
    <cellStyle name="Millares 2 2 3 2 7" xfId="366"/>
    <cellStyle name="Millares 2 2 3 2 7 2" xfId="702"/>
    <cellStyle name="Millares 2 2 3 2 8" xfId="433"/>
    <cellStyle name="Millares 2 2 3 3" xfId="117"/>
    <cellStyle name="Millares 2 2 3 3 2" xfId="475"/>
    <cellStyle name="Millares 2 2 3 4" xfId="161"/>
    <cellStyle name="Millares 2 2 3 4 2" xfId="517"/>
    <cellStyle name="Millares 2 2 3 5" xfId="204"/>
    <cellStyle name="Millares 2 2 3 5 2" xfId="558"/>
    <cellStyle name="Millares 2 2 3 6" xfId="248"/>
    <cellStyle name="Millares 2 2 3 6 2" xfId="600"/>
    <cellStyle name="Millares 2 2 3 7" xfId="305"/>
    <cellStyle name="Millares 2 2 3 7 2" xfId="645"/>
    <cellStyle name="Millares 2 2 3 8" xfId="349"/>
    <cellStyle name="Millares 2 2 3 8 2" xfId="686"/>
    <cellStyle name="Millares 2 2 3 9" xfId="418"/>
    <cellStyle name="Millares 2 2 4" xfId="59"/>
    <cellStyle name="Millares 2 2 4 2" xfId="75"/>
    <cellStyle name="Millares 2 2 4 2 2" xfId="139"/>
    <cellStyle name="Millares 2 2 4 2 2 2" xfId="496"/>
    <cellStyle name="Millares 2 2 4 2 3" xfId="183"/>
    <cellStyle name="Millares 2 2 4 2 3 2" xfId="538"/>
    <cellStyle name="Millares 2 2 4 2 4" xfId="226"/>
    <cellStyle name="Millares 2 2 4 2 4 2" xfId="579"/>
    <cellStyle name="Millares 2 2 4 2 5" xfId="270"/>
    <cellStyle name="Millares 2 2 4 2 5 2" xfId="621"/>
    <cellStyle name="Millares 2 2 4 2 6" xfId="327"/>
    <cellStyle name="Millares 2 2 4 2 6 2" xfId="666"/>
    <cellStyle name="Millares 2 2 4 2 7" xfId="371"/>
    <cellStyle name="Millares 2 2 4 2 7 2" xfId="707"/>
    <cellStyle name="Millares 2 2 4 2 8" xfId="438"/>
    <cellStyle name="Millares 2 2 4 3" xfId="122"/>
    <cellStyle name="Millares 2 2 4 3 2" xfId="480"/>
    <cellStyle name="Millares 2 2 4 4" xfId="166"/>
    <cellStyle name="Millares 2 2 4 4 2" xfId="522"/>
    <cellStyle name="Millares 2 2 4 5" xfId="209"/>
    <cellStyle name="Millares 2 2 4 5 2" xfId="563"/>
    <cellStyle name="Millares 2 2 4 6" xfId="253"/>
    <cellStyle name="Millares 2 2 4 6 2" xfId="605"/>
    <cellStyle name="Millares 2 2 4 7" xfId="310"/>
    <cellStyle name="Millares 2 2 4 7 2" xfId="650"/>
    <cellStyle name="Millares 2 2 4 8" xfId="354"/>
    <cellStyle name="Millares 2 2 4 8 2" xfId="691"/>
    <cellStyle name="Millares 2 2 4 9" xfId="423"/>
    <cellStyle name="Millares 2 2 5" xfId="61"/>
    <cellStyle name="Millares 2 2 5 2" xfId="78"/>
    <cellStyle name="Millares 2 2 5 2 2" xfId="142"/>
    <cellStyle name="Millares 2 2 5 2 2 2" xfId="499"/>
    <cellStyle name="Millares 2 2 5 2 3" xfId="186"/>
    <cellStyle name="Millares 2 2 5 2 3 2" xfId="541"/>
    <cellStyle name="Millares 2 2 5 2 4" xfId="229"/>
    <cellStyle name="Millares 2 2 5 2 4 2" xfId="582"/>
    <cellStyle name="Millares 2 2 5 2 5" xfId="273"/>
    <cellStyle name="Millares 2 2 5 2 5 2" xfId="624"/>
    <cellStyle name="Millares 2 2 5 2 6" xfId="330"/>
    <cellStyle name="Millares 2 2 5 2 6 2" xfId="669"/>
    <cellStyle name="Millares 2 2 5 2 7" xfId="374"/>
    <cellStyle name="Millares 2 2 5 2 7 2" xfId="710"/>
    <cellStyle name="Millares 2 2 5 2 8" xfId="441"/>
    <cellStyle name="Millares 2 2 5 3" xfId="125"/>
    <cellStyle name="Millares 2 2 5 3 2" xfId="483"/>
    <cellStyle name="Millares 2 2 5 4" xfId="169"/>
    <cellStyle name="Millares 2 2 5 4 2" xfId="525"/>
    <cellStyle name="Millares 2 2 5 5" xfId="212"/>
    <cellStyle name="Millares 2 2 5 5 2" xfId="566"/>
    <cellStyle name="Millares 2 2 5 6" xfId="256"/>
    <cellStyle name="Millares 2 2 5 6 2" xfId="608"/>
    <cellStyle name="Millares 2 2 5 7" xfId="313"/>
    <cellStyle name="Millares 2 2 5 7 2" xfId="653"/>
    <cellStyle name="Millares 2 2 5 8" xfId="357"/>
    <cellStyle name="Millares 2 2 5 8 2" xfId="694"/>
    <cellStyle name="Millares 2 2 5 9" xfId="425"/>
    <cellStyle name="Millares 2 2 6" xfId="46"/>
    <cellStyle name="Millares 2 2 6 2" xfId="111"/>
    <cellStyle name="Millares 2 2 6 2 2" xfId="470"/>
    <cellStyle name="Millares 2 2 6 3" xfId="155"/>
    <cellStyle name="Millares 2 2 6 3 2" xfId="512"/>
    <cellStyle name="Millares 2 2 6 4" xfId="198"/>
    <cellStyle name="Millares 2 2 6 4 2" xfId="553"/>
    <cellStyle name="Millares 2 2 6 5" xfId="242"/>
    <cellStyle name="Millares 2 2 6 5 2" xfId="595"/>
    <cellStyle name="Millares 2 2 6 6" xfId="299"/>
    <cellStyle name="Millares 2 2 6 6 2" xfId="640"/>
    <cellStyle name="Millares 2 2 6 7" xfId="343"/>
    <cellStyle name="Millares 2 2 6 7 2" xfId="681"/>
    <cellStyle name="Millares 2 2 6 8" xfId="411"/>
    <cellStyle name="Millares 2 2 7" xfId="64"/>
    <cellStyle name="Millares 2 2 7 2" xfId="128"/>
    <cellStyle name="Millares 2 2 7 2 2" xfId="486"/>
    <cellStyle name="Millares 2 2 7 3" xfId="172"/>
    <cellStyle name="Millares 2 2 7 3 2" xfId="528"/>
    <cellStyle name="Millares 2 2 7 4" xfId="215"/>
    <cellStyle name="Millares 2 2 7 4 2" xfId="569"/>
    <cellStyle name="Millares 2 2 7 5" xfId="259"/>
    <cellStyle name="Millares 2 2 7 5 2" xfId="611"/>
    <cellStyle name="Millares 2 2 7 6" xfId="316"/>
    <cellStyle name="Millares 2 2 7 6 2" xfId="656"/>
    <cellStyle name="Millares 2 2 7 7" xfId="360"/>
    <cellStyle name="Millares 2 2 7 7 2" xfId="697"/>
    <cellStyle name="Millares 2 2 7 8" xfId="428"/>
    <cellStyle name="Millares 2 2 8" xfId="40"/>
    <cellStyle name="Millares 2 2 8 2" xfId="383"/>
    <cellStyle name="Millares 2 2 8 2 2" xfId="718"/>
    <cellStyle name="Millares 2 2 8 3" xfId="405"/>
    <cellStyle name="Millares 2 2 9" xfId="89"/>
    <cellStyle name="Millares 2 2 9 2" xfId="449"/>
    <cellStyle name="Millares 2 20" xfId="102"/>
    <cellStyle name="Millares 2 20 2" xfId="461"/>
    <cellStyle name="Millares 2 21" xfId="146"/>
    <cellStyle name="Millares 2 21 2" xfId="503"/>
    <cellStyle name="Millares 2 22" xfId="189"/>
    <cellStyle name="Millares 2 22 2" xfId="544"/>
    <cellStyle name="Millares 2 23" xfId="233"/>
    <cellStyle name="Millares 2 23 2" xfId="586"/>
    <cellStyle name="Millares 2 24" xfId="290"/>
    <cellStyle name="Millares 2 24 2" xfId="631"/>
    <cellStyle name="Millares 2 25" xfId="335"/>
    <cellStyle name="Millares 2 25 2" xfId="673"/>
    <cellStyle name="Millares 2 26" xfId="390"/>
    <cellStyle name="Millares 2 3" xfId="21"/>
    <cellStyle name="Millares 2 3 10" xfId="148"/>
    <cellStyle name="Millares 2 3 10 2" xfId="505"/>
    <cellStyle name="Millares 2 3 11" xfId="191"/>
    <cellStyle name="Millares 2 3 11 2" xfId="546"/>
    <cellStyle name="Millares 2 3 12" xfId="235"/>
    <cellStyle name="Millares 2 3 12 2" xfId="588"/>
    <cellStyle name="Millares 2 3 13" xfId="292"/>
    <cellStyle name="Millares 2 3 13 2" xfId="633"/>
    <cellStyle name="Millares 2 3 14" xfId="336"/>
    <cellStyle name="Millares 2 3 14 2" xfId="674"/>
    <cellStyle name="Millares 2 3 15" xfId="391"/>
    <cellStyle name="Millares 2 3 2" xfId="55"/>
    <cellStyle name="Millares 2 3 2 2" xfId="71"/>
    <cellStyle name="Millares 2 3 2 2 2" xfId="135"/>
    <cellStyle name="Millares 2 3 2 2 2 2" xfId="492"/>
    <cellStyle name="Millares 2 3 2 2 3" xfId="179"/>
    <cellStyle name="Millares 2 3 2 2 3 2" xfId="534"/>
    <cellStyle name="Millares 2 3 2 2 4" xfId="222"/>
    <cellStyle name="Millares 2 3 2 2 4 2" xfId="575"/>
    <cellStyle name="Millares 2 3 2 2 5" xfId="266"/>
    <cellStyle name="Millares 2 3 2 2 5 2" xfId="617"/>
    <cellStyle name="Millares 2 3 2 2 6" xfId="323"/>
    <cellStyle name="Millares 2 3 2 2 6 2" xfId="662"/>
    <cellStyle name="Millares 2 3 2 2 7" xfId="367"/>
    <cellStyle name="Millares 2 3 2 2 7 2" xfId="703"/>
    <cellStyle name="Millares 2 3 2 2 8" xfId="434"/>
    <cellStyle name="Millares 2 3 2 3" xfId="118"/>
    <cellStyle name="Millares 2 3 2 3 2" xfId="476"/>
    <cellStyle name="Millares 2 3 2 4" xfId="162"/>
    <cellStyle name="Millares 2 3 2 4 2" xfId="518"/>
    <cellStyle name="Millares 2 3 2 5" xfId="205"/>
    <cellStyle name="Millares 2 3 2 5 2" xfId="559"/>
    <cellStyle name="Millares 2 3 2 6" xfId="249"/>
    <cellStyle name="Millares 2 3 2 6 2" xfId="601"/>
    <cellStyle name="Millares 2 3 2 7" xfId="306"/>
    <cellStyle name="Millares 2 3 2 7 2" xfId="646"/>
    <cellStyle name="Millares 2 3 2 8" xfId="350"/>
    <cellStyle name="Millares 2 3 2 8 2" xfId="687"/>
    <cellStyle name="Millares 2 3 2 9" xfId="419"/>
    <cellStyle name="Millares 2 3 3" xfId="58"/>
    <cellStyle name="Millares 2 3 3 2" xfId="74"/>
    <cellStyle name="Millares 2 3 3 2 2" xfId="138"/>
    <cellStyle name="Millares 2 3 3 2 2 2" xfId="495"/>
    <cellStyle name="Millares 2 3 3 2 3" xfId="182"/>
    <cellStyle name="Millares 2 3 3 2 3 2" xfId="537"/>
    <cellStyle name="Millares 2 3 3 2 4" xfId="225"/>
    <cellStyle name="Millares 2 3 3 2 4 2" xfId="578"/>
    <cellStyle name="Millares 2 3 3 2 5" xfId="269"/>
    <cellStyle name="Millares 2 3 3 2 5 2" xfId="620"/>
    <cellStyle name="Millares 2 3 3 2 6" xfId="326"/>
    <cellStyle name="Millares 2 3 3 2 6 2" xfId="665"/>
    <cellStyle name="Millares 2 3 3 2 7" xfId="370"/>
    <cellStyle name="Millares 2 3 3 2 7 2" xfId="706"/>
    <cellStyle name="Millares 2 3 3 2 8" xfId="437"/>
    <cellStyle name="Millares 2 3 3 3" xfId="121"/>
    <cellStyle name="Millares 2 3 3 3 2" xfId="479"/>
    <cellStyle name="Millares 2 3 3 4" xfId="165"/>
    <cellStyle name="Millares 2 3 3 4 2" xfId="521"/>
    <cellStyle name="Millares 2 3 3 5" xfId="208"/>
    <cellStyle name="Millares 2 3 3 5 2" xfId="562"/>
    <cellStyle name="Millares 2 3 3 6" xfId="252"/>
    <cellStyle name="Millares 2 3 3 6 2" xfId="604"/>
    <cellStyle name="Millares 2 3 3 7" xfId="309"/>
    <cellStyle name="Millares 2 3 3 7 2" xfId="649"/>
    <cellStyle name="Millares 2 3 3 8" xfId="353"/>
    <cellStyle name="Millares 2 3 3 8 2" xfId="690"/>
    <cellStyle name="Millares 2 3 3 9" xfId="422"/>
    <cellStyle name="Millares 2 3 4" xfId="47"/>
    <cellStyle name="Millares 2 3 4 2" xfId="112"/>
    <cellStyle name="Millares 2 3 4 2 2" xfId="471"/>
    <cellStyle name="Millares 2 3 4 3" xfId="156"/>
    <cellStyle name="Millares 2 3 4 3 2" xfId="513"/>
    <cellStyle name="Millares 2 3 4 4" xfId="199"/>
    <cellStyle name="Millares 2 3 4 4 2" xfId="554"/>
    <cellStyle name="Millares 2 3 4 5" xfId="243"/>
    <cellStyle name="Millares 2 3 4 5 2" xfId="596"/>
    <cellStyle name="Millares 2 3 4 6" xfId="300"/>
    <cellStyle name="Millares 2 3 4 6 2" xfId="641"/>
    <cellStyle name="Millares 2 3 4 7" xfId="344"/>
    <cellStyle name="Millares 2 3 4 7 2" xfId="682"/>
    <cellStyle name="Millares 2 3 4 8" xfId="412"/>
    <cellStyle name="Millares 2 3 5" xfId="65"/>
    <cellStyle name="Millares 2 3 5 2" xfId="129"/>
    <cellStyle name="Millares 2 3 5 2 2" xfId="487"/>
    <cellStyle name="Millares 2 3 5 3" xfId="173"/>
    <cellStyle name="Millares 2 3 5 3 2" xfId="529"/>
    <cellStyle name="Millares 2 3 5 4" xfId="216"/>
    <cellStyle name="Millares 2 3 5 4 2" xfId="570"/>
    <cellStyle name="Millares 2 3 5 5" xfId="260"/>
    <cellStyle name="Millares 2 3 5 5 2" xfId="612"/>
    <cellStyle name="Millares 2 3 5 6" xfId="317"/>
    <cellStyle name="Millares 2 3 5 6 2" xfId="657"/>
    <cellStyle name="Millares 2 3 5 7" xfId="361"/>
    <cellStyle name="Millares 2 3 5 7 2" xfId="698"/>
    <cellStyle name="Millares 2 3 5 8" xfId="429"/>
    <cellStyle name="Millares 2 3 6" xfId="39"/>
    <cellStyle name="Millares 2 3 6 2" xfId="404"/>
    <cellStyle name="Millares 2 3 7" xfId="94"/>
    <cellStyle name="Millares 2 3 7 2" xfId="453"/>
    <cellStyle name="Millares 2 3 8" xfId="100"/>
    <cellStyle name="Millares 2 3 8 2" xfId="459"/>
    <cellStyle name="Millares 2 3 9" xfId="104"/>
    <cellStyle name="Millares 2 3 9 2" xfId="463"/>
    <cellStyle name="Millares 2 4" xfId="25"/>
    <cellStyle name="Millares 2 4 10" xfId="296"/>
    <cellStyle name="Millares 2 4 10 2" xfId="637"/>
    <cellStyle name="Millares 2 4 11" xfId="340"/>
    <cellStyle name="Millares 2 4 11 2" xfId="678"/>
    <cellStyle name="Millares 2 4 12" xfId="395"/>
    <cellStyle name="Millares 2 4 2" xfId="57"/>
    <cellStyle name="Millares 2 4 2 2" xfId="73"/>
    <cellStyle name="Millares 2 4 2 2 2" xfId="137"/>
    <cellStyle name="Millares 2 4 2 2 2 2" xfId="494"/>
    <cellStyle name="Millares 2 4 2 2 3" xfId="181"/>
    <cellStyle name="Millares 2 4 2 2 3 2" xfId="536"/>
    <cellStyle name="Millares 2 4 2 2 4" xfId="224"/>
    <cellStyle name="Millares 2 4 2 2 4 2" xfId="577"/>
    <cellStyle name="Millares 2 4 2 2 5" xfId="268"/>
    <cellStyle name="Millares 2 4 2 2 5 2" xfId="619"/>
    <cellStyle name="Millares 2 4 2 2 6" xfId="325"/>
    <cellStyle name="Millares 2 4 2 2 6 2" xfId="664"/>
    <cellStyle name="Millares 2 4 2 2 7" xfId="369"/>
    <cellStyle name="Millares 2 4 2 2 7 2" xfId="705"/>
    <cellStyle name="Millares 2 4 2 2 8" xfId="436"/>
    <cellStyle name="Millares 2 4 2 3" xfId="120"/>
    <cellStyle name="Millares 2 4 2 3 2" xfId="478"/>
    <cellStyle name="Millares 2 4 2 4" xfId="164"/>
    <cellStyle name="Millares 2 4 2 4 2" xfId="520"/>
    <cellStyle name="Millares 2 4 2 5" xfId="207"/>
    <cellStyle name="Millares 2 4 2 5 2" xfId="561"/>
    <cellStyle name="Millares 2 4 2 6" xfId="251"/>
    <cellStyle name="Millares 2 4 2 6 2" xfId="603"/>
    <cellStyle name="Millares 2 4 2 7" xfId="308"/>
    <cellStyle name="Millares 2 4 2 7 2" xfId="648"/>
    <cellStyle name="Millares 2 4 2 8" xfId="352"/>
    <cellStyle name="Millares 2 4 2 8 2" xfId="689"/>
    <cellStyle name="Millares 2 4 2 9" xfId="421"/>
    <cellStyle name="Millares 2 4 3" xfId="49"/>
    <cellStyle name="Millares 2 4 3 2" xfId="114"/>
    <cellStyle name="Millares 2 4 3 2 2" xfId="473"/>
    <cellStyle name="Millares 2 4 3 3" xfId="158"/>
    <cellStyle name="Millares 2 4 3 3 2" xfId="515"/>
    <cellStyle name="Millares 2 4 3 4" xfId="201"/>
    <cellStyle name="Millares 2 4 3 4 2" xfId="556"/>
    <cellStyle name="Millares 2 4 3 5" xfId="245"/>
    <cellStyle name="Millares 2 4 3 5 2" xfId="598"/>
    <cellStyle name="Millares 2 4 3 6" xfId="302"/>
    <cellStyle name="Millares 2 4 3 6 2" xfId="643"/>
    <cellStyle name="Millares 2 4 3 7" xfId="346"/>
    <cellStyle name="Millares 2 4 3 7 2" xfId="684"/>
    <cellStyle name="Millares 2 4 3 8" xfId="414"/>
    <cellStyle name="Millares 2 4 4" xfId="67"/>
    <cellStyle name="Millares 2 4 4 2" xfId="131"/>
    <cellStyle name="Millares 2 4 4 2 2" xfId="489"/>
    <cellStyle name="Millares 2 4 4 3" xfId="175"/>
    <cellStyle name="Millares 2 4 4 3 2" xfId="531"/>
    <cellStyle name="Millares 2 4 4 4" xfId="218"/>
    <cellStyle name="Millares 2 4 4 4 2" xfId="572"/>
    <cellStyle name="Millares 2 4 4 5" xfId="262"/>
    <cellStyle name="Millares 2 4 4 5 2" xfId="614"/>
    <cellStyle name="Millares 2 4 4 6" xfId="319"/>
    <cellStyle name="Millares 2 4 4 6 2" xfId="659"/>
    <cellStyle name="Millares 2 4 4 7" xfId="363"/>
    <cellStyle name="Millares 2 4 4 7 2" xfId="700"/>
    <cellStyle name="Millares 2 4 4 8" xfId="431"/>
    <cellStyle name="Millares 2 4 5" xfId="43"/>
    <cellStyle name="Millares 2 4 5 2" xfId="408"/>
    <cellStyle name="Millares 2 4 6" xfId="108"/>
    <cellStyle name="Millares 2 4 6 2" xfId="467"/>
    <cellStyle name="Millares 2 4 7" xfId="152"/>
    <cellStyle name="Millares 2 4 7 2" xfId="509"/>
    <cellStyle name="Millares 2 4 8" xfId="195"/>
    <cellStyle name="Millares 2 4 8 2" xfId="550"/>
    <cellStyle name="Millares 2 4 9" xfId="239"/>
    <cellStyle name="Millares 2 4 9 2" xfId="592"/>
    <cellStyle name="Millares 2 5" xfId="34"/>
    <cellStyle name="Millares 2 5 10" xfId="399"/>
    <cellStyle name="Millares 2 5 2" xfId="69"/>
    <cellStyle name="Millares 2 5 2 2" xfId="133"/>
    <cellStyle name="Millares 2 5 2 2 2" xfId="490"/>
    <cellStyle name="Millares 2 5 2 3" xfId="177"/>
    <cellStyle name="Millares 2 5 2 3 2" xfId="532"/>
    <cellStyle name="Millares 2 5 2 4" xfId="220"/>
    <cellStyle name="Millares 2 5 2 4 2" xfId="573"/>
    <cellStyle name="Millares 2 5 2 5" xfId="264"/>
    <cellStyle name="Millares 2 5 2 5 2" xfId="615"/>
    <cellStyle name="Millares 2 5 2 6" xfId="321"/>
    <cellStyle name="Millares 2 5 2 6 2" xfId="660"/>
    <cellStyle name="Millares 2 5 2 7" xfId="365"/>
    <cellStyle name="Millares 2 5 2 7 2" xfId="701"/>
    <cellStyle name="Millares 2 5 2 8" xfId="432"/>
    <cellStyle name="Millares 2 5 3" xfId="53"/>
    <cellStyle name="Millares 2 5 3 2" xfId="417"/>
    <cellStyle name="Millares 2 5 4" xfId="116"/>
    <cellStyle name="Millares 2 5 4 2" xfId="474"/>
    <cellStyle name="Millares 2 5 5" xfId="160"/>
    <cellStyle name="Millares 2 5 5 2" xfId="516"/>
    <cellStyle name="Millares 2 5 6" xfId="203"/>
    <cellStyle name="Millares 2 5 6 2" xfId="557"/>
    <cellStyle name="Millares 2 5 7" xfId="247"/>
    <cellStyle name="Millares 2 5 7 2" xfId="599"/>
    <cellStyle name="Millares 2 5 8" xfId="304"/>
    <cellStyle name="Millares 2 5 8 2" xfId="644"/>
    <cellStyle name="Millares 2 5 9" xfId="348"/>
    <cellStyle name="Millares 2 5 9 2" xfId="685"/>
    <cellStyle name="Millares 2 6" xfId="37"/>
    <cellStyle name="Millares 2 6 2" xfId="77"/>
    <cellStyle name="Millares 2 6 2 2" xfId="141"/>
    <cellStyle name="Millares 2 6 2 2 2" xfId="498"/>
    <cellStyle name="Millares 2 6 2 3" xfId="185"/>
    <cellStyle name="Millares 2 6 2 3 2" xfId="540"/>
    <cellStyle name="Millares 2 6 2 4" xfId="228"/>
    <cellStyle name="Millares 2 6 2 4 2" xfId="581"/>
    <cellStyle name="Millares 2 6 2 5" xfId="272"/>
    <cellStyle name="Millares 2 6 2 5 2" xfId="623"/>
    <cellStyle name="Millares 2 6 2 6" xfId="329"/>
    <cellStyle name="Millares 2 6 2 6 2" xfId="668"/>
    <cellStyle name="Millares 2 6 2 7" xfId="373"/>
    <cellStyle name="Millares 2 6 2 7 2" xfId="709"/>
    <cellStyle name="Millares 2 6 2 8" xfId="440"/>
    <cellStyle name="Millares 2 6 3" xfId="124"/>
    <cellStyle name="Millares 2 6 3 2" xfId="482"/>
    <cellStyle name="Millares 2 6 4" xfId="168"/>
    <cellStyle name="Millares 2 6 4 2" xfId="524"/>
    <cellStyle name="Millares 2 6 5" xfId="211"/>
    <cellStyle name="Millares 2 6 5 2" xfId="565"/>
    <cellStyle name="Millares 2 6 6" xfId="255"/>
    <cellStyle name="Millares 2 6 6 2" xfId="607"/>
    <cellStyle name="Millares 2 6 7" xfId="312"/>
    <cellStyle name="Millares 2 6 7 2" xfId="652"/>
    <cellStyle name="Millares 2 6 8" xfId="356"/>
    <cellStyle name="Millares 2 6 8 2" xfId="693"/>
    <cellStyle name="Millares 2 6 9" xfId="402"/>
    <cellStyle name="Millares 2 7" xfId="62"/>
    <cellStyle name="Millares 2 7 2" xfId="79"/>
    <cellStyle name="Millares 2 7 2 2" xfId="143"/>
    <cellStyle name="Millares 2 7 2 2 2" xfId="500"/>
    <cellStyle name="Millares 2 7 2 3" xfId="187"/>
    <cellStyle name="Millares 2 7 2 3 2" xfId="542"/>
    <cellStyle name="Millares 2 7 2 4" xfId="230"/>
    <cellStyle name="Millares 2 7 2 4 2" xfId="583"/>
    <cellStyle name="Millares 2 7 2 5" xfId="274"/>
    <cellStyle name="Millares 2 7 2 5 2" xfId="625"/>
    <cellStyle name="Millares 2 7 2 6" xfId="331"/>
    <cellStyle name="Millares 2 7 2 6 2" xfId="670"/>
    <cellStyle name="Millares 2 7 2 7" xfId="375"/>
    <cellStyle name="Millares 2 7 2 7 2" xfId="711"/>
    <cellStyle name="Millares 2 7 2 8" xfId="442"/>
    <cellStyle name="Millares 2 7 3" xfId="126"/>
    <cellStyle name="Millares 2 7 3 2" xfId="484"/>
    <cellStyle name="Millares 2 7 4" xfId="170"/>
    <cellStyle name="Millares 2 7 4 2" xfId="526"/>
    <cellStyle name="Millares 2 7 5" xfId="213"/>
    <cellStyle name="Millares 2 7 5 2" xfId="567"/>
    <cellStyle name="Millares 2 7 6" xfId="257"/>
    <cellStyle name="Millares 2 7 6 2" xfId="609"/>
    <cellStyle name="Millares 2 7 7" xfId="314"/>
    <cellStyle name="Millares 2 7 7 2" xfId="654"/>
    <cellStyle name="Millares 2 7 8" xfId="358"/>
    <cellStyle name="Millares 2 7 8 2" xfId="695"/>
    <cellStyle name="Millares 2 7 9" xfId="426"/>
    <cellStyle name="Millares 2 8" xfId="45"/>
    <cellStyle name="Millares 2 8 2" xfId="110"/>
    <cellStyle name="Millares 2 8 2 2" xfId="469"/>
    <cellStyle name="Millares 2 8 3" xfId="154"/>
    <cellStyle name="Millares 2 8 3 2" xfId="511"/>
    <cellStyle name="Millares 2 8 4" xfId="197"/>
    <cellStyle name="Millares 2 8 4 2" xfId="552"/>
    <cellStyle name="Millares 2 8 5" xfId="241"/>
    <cellStyle name="Millares 2 8 5 2" xfId="594"/>
    <cellStyle name="Millares 2 8 6" xfId="298"/>
    <cellStyle name="Millares 2 8 6 2" xfId="639"/>
    <cellStyle name="Millares 2 8 7" xfId="342"/>
    <cellStyle name="Millares 2 8 7 2" xfId="680"/>
    <cellStyle name="Millares 2 8 8" xfId="410"/>
    <cellStyle name="Millares 2 9" xfId="63"/>
    <cellStyle name="Millares 2 9 2" xfId="127"/>
    <cellStyle name="Millares 2 9 2 2" xfId="485"/>
    <cellStyle name="Millares 2 9 3" xfId="171"/>
    <cellStyle name="Millares 2 9 3 2" xfId="527"/>
    <cellStyle name="Millares 2 9 4" xfId="214"/>
    <cellStyle name="Millares 2 9 4 2" xfId="568"/>
    <cellStyle name="Millares 2 9 5" xfId="258"/>
    <cellStyle name="Millares 2 9 5 2" xfId="610"/>
    <cellStyle name="Millares 2 9 6" xfId="315"/>
    <cellStyle name="Millares 2 9 6 2" xfId="655"/>
    <cellStyle name="Millares 2 9 7" xfId="359"/>
    <cellStyle name="Millares 2 9 7 2" xfId="696"/>
    <cellStyle name="Millares 2 9 8" xfId="427"/>
    <cellStyle name="Millares 3" xfId="23"/>
    <cellStyle name="Millares 3 10" xfId="294"/>
    <cellStyle name="Millares 3 10 2" xfId="635"/>
    <cellStyle name="Millares 3 11" xfId="338"/>
    <cellStyle name="Millares 3 11 2" xfId="676"/>
    <cellStyle name="Millares 3 12" xfId="393"/>
    <cellStyle name="Millares 3 2" xfId="26"/>
    <cellStyle name="Millares 3 2 2" xfId="44"/>
    <cellStyle name="Millares 3 2 2 2" xfId="409"/>
    <cellStyle name="Millares 3 2 3" xfId="109"/>
    <cellStyle name="Millares 3 2 3 2" xfId="468"/>
    <cellStyle name="Millares 3 2 4" xfId="153"/>
    <cellStyle name="Millares 3 2 4 2" xfId="510"/>
    <cellStyle name="Millares 3 2 5" xfId="196"/>
    <cellStyle name="Millares 3 2 5 2" xfId="551"/>
    <cellStyle name="Millares 3 2 6" xfId="240"/>
    <cellStyle name="Millares 3 2 6 2" xfId="593"/>
    <cellStyle name="Millares 3 2 7" xfId="297"/>
    <cellStyle name="Millares 3 2 7 2" xfId="638"/>
    <cellStyle name="Millares 3 2 8" xfId="341"/>
    <cellStyle name="Millares 3 2 8 2" xfId="679"/>
    <cellStyle name="Millares 3 2 9" xfId="396"/>
    <cellStyle name="Millares 3 3" xfId="35"/>
    <cellStyle name="Millares 3 3 2" xfId="60"/>
    <cellStyle name="Millares 3 3 2 2" xfId="424"/>
    <cellStyle name="Millares 3 3 3" xfId="123"/>
    <cellStyle name="Millares 3 3 3 2" xfId="481"/>
    <cellStyle name="Millares 3 3 4" xfId="167"/>
    <cellStyle name="Millares 3 3 4 2" xfId="523"/>
    <cellStyle name="Millares 3 3 5" xfId="210"/>
    <cellStyle name="Millares 3 3 5 2" xfId="564"/>
    <cellStyle name="Millares 3 3 6" xfId="254"/>
    <cellStyle name="Millares 3 3 6 2" xfId="606"/>
    <cellStyle name="Millares 3 3 7" xfId="311"/>
    <cellStyle name="Millares 3 3 7 2" xfId="651"/>
    <cellStyle name="Millares 3 3 8" xfId="355"/>
    <cellStyle name="Millares 3 3 8 2" xfId="692"/>
    <cellStyle name="Millares 3 3 9" xfId="400"/>
    <cellStyle name="Millares 3 4" xfId="76"/>
    <cellStyle name="Millares 3 4 2" xfId="140"/>
    <cellStyle name="Millares 3 4 2 2" xfId="497"/>
    <cellStyle name="Millares 3 4 3" xfId="184"/>
    <cellStyle name="Millares 3 4 3 2" xfId="539"/>
    <cellStyle name="Millares 3 4 4" xfId="227"/>
    <cellStyle name="Millares 3 4 4 2" xfId="580"/>
    <cellStyle name="Millares 3 4 5" xfId="271"/>
    <cellStyle name="Millares 3 4 5 2" xfId="622"/>
    <cellStyle name="Millares 3 4 6" xfId="328"/>
    <cellStyle name="Millares 3 4 6 2" xfId="667"/>
    <cellStyle name="Millares 3 4 7" xfId="372"/>
    <cellStyle name="Millares 3 4 7 2" xfId="708"/>
    <cellStyle name="Millares 3 4 8" xfId="439"/>
    <cellStyle name="Millares 3 5" xfId="41"/>
    <cellStyle name="Millares 3 5 2" xfId="406"/>
    <cellStyle name="Millares 3 6" xfId="106"/>
    <cellStyle name="Millares 3 6 2" xfId="465"/>
    <cellStyle name="Millares 3 7" xfId="150"/>
    <cellStyle name="Millares 3 7 2" xfId="507"/>
    <cellStyle name="Millares 3 8" xfId="193"/>
    <cellStyle name="Millares 3 8 2" xfId="548"/>
    <cellStyle name="Millares 3 9" xfId="237"/>
    <cellStyle name="Millares 3 9 2" xfId="590"/>
    <cellStyle name="Millares 4" xfId="24"/>
    <cellStyle name="Millares 4 2" xfId="42"/>
    <cellStyle name="Millares 4 2 2" xfId="407"/>
    <cellStyle name="Millares 4 3" xfId="107"/>
    <cellStyle name="Millares 4 3 2" xfId="466"/>
    <cellStyle name="Millares 4 4" xfId="151"/>
    <cellStyle name="Millares 4 4 2" xfId="508"/>
    <cellStyle name="Millares 4 5" xfId="194"/>
    <cellStyle name="Millares 4 5 2" xfId="549"/>
    <cellStyle name="Millares 4 6" xfId="238"/>
    <cellStyle name="Millares 4 6 2" xfId="591"/>
    <cellStyle name="Millares 4 7" xfId="295"/>
    <cellStyle name="Millares 4 7 2" xfId="636"/>
    <cellStyle name="Millares 4 8" xfId="339"/>
    <cellStyle name="Millares 4 8 2" xfId="677"/>
    <cellStyle name="Millares 4 9" xfId="394"/>
    <cellStyle name="Millares 5" xfId="33"/>
    <cellStyle name="Millares 5 2" xfId="398"/>
    <cellStyle name="Millares 6" xfId="36"/>
    <cellStyle name="Millares 6 2" xfId="401"/>
    <cellStyle name="Millares 7" xfId="380"/>
    <cellStyle name="Millares 7 2" xfId="715"/>
    <cellStyle name="Millares 8" xfId="82"/>
    <cellStyle name="Millares 8 2" xfId="445"/>
    <cellStyle name="Normal" xfId="0" builtinId="0"/>
    <cellStyle name="Normal 10" xfId="6"/>
    <cellStyle name="Normal 10 2" xfId="10"/>
    <cellStyle name="Normal 10 3" xfId="388"/>
    <cellStyle name="Normal 11" xfId="385"/>
    <cellStyle name="Normal 12" xfId="3"/>
    <cellStyle name="Normal 2" xfId="13"/>
    <cellStyle name="Normal 2 2" xfId="14"/>
    <cellStyle name="Normal 2 2 2" xfId="280"/>
    <cellStyle name="Normal 2 3" xfId="145"/>
    <cellStyle name="Normal 2 3 2" xfId="279"/>
    <cellStyle name="Normal 2 3 3" xfId="502"/>
    <cellStyle name="Normal 3" xfId="2"/>
    <cellStyle name="Normal 3 10" xfId="387"/>
    <cellStyle name="Normal 3 10 2" xfId="721"/>
    <cellStyle name="Normal 3 2" xfId="85"/>
    <cellStyle name="Normal 3 2 2" xfId="281"/>
    <cellStyle name="Normal 3 2 3" xfId="384"/>
    <cellStyle name="Normal 3 2 3 2" xfId="719"/>
    <cellStyle name="Normal 3 3" xfId="87"/>
    <cellStyle name="Normal 3 4" xfId="15"/>
    <cellStyle name="Normal 4" xfId="27"/>
    <cellStyle name="Normal 4 2" xfId="51"/>
    <cellStyle name="Normal 4 2 2" xfId="415"/>
    <cellStyle name="Normal 4 3" xfId="88"/>
    <cellStyle name="Normal 4 3 2" xfId="277"/>
    <cellStyle name="Normal 4 3 2 2" xfId="628"/>
    <cellStyle name="Normal 4 3 3" xfId="378"/>
    <cellStyle name="Normal 4 4" xfId="334"/>
    <cellStyle name="Normal 5" xfId="16"/>
    <cellStyle name="Normal 5 2" xfId="282"/>
    <cellStyle name="Normal 5 2 2" xfId="386"/>
    <cellStyle name="Normal 5 2 2 2" xfId="720"/>
    <cellStyle name="Normal 6" xfId="50"/>
    <cellStyle name="Normal 6 2" xfId="68"/>
    <cellStyle name="Normal 6 2 2" xfId="132"/>
    <cellStyle name="Normal 6 2 3" xfId="176"/>
    <cellStyle name="Normal 6 2 4" xfId="219"/>
    <cellStyle name="Normal 6 2 5" xfId="263"/>
    <cellStyle name="Normal 6 2 6" xfId="320"/>
    <cellStyle name="Normal 6 2 7" xfId="364"/>
    <cellStyle name="Normal 6 3" xfId="115"/>
    <cellStyle name="Normal 6 3 2" xfId="289"/>
    <cellStyle name="Normal 6 3 2 2" xfId="630"/>
    <cellStyle name="Normal 6 4" xfId="159"/>
    <cellStyle name="Normal 6 5" xfId="202"/>
    <cellStyle name="Normal 6 6" xfId="246"/>
    <cellStyle name="Normal 6 7" xfId="303"/>
    <cellStyle name="Normal 6 8" xfId="347"/>
    <cellStyle name="Normal 7" xfId="17"/>
    <cellStyle name="Normal 7 2" xfId="283"/>
    <cellStyle name="Normal 8" xfId="4"/>
    <cellStyle name="Normal 8 2" xfId="8"/>
    <cellStyle name="Normal 8 2 2" xfId="84"/>
    <cellStyle name="Normal 8 2 3" xfId="447"/>
    <cellStyle name="Normal 9" xfId="92"/>
    <cellStyle name="Porcentaje" xfId="1" builtinId="5"/>
    <cellStyle name="Porcentaje 2" xfId="18"/>
    <cellStyle name="Porcentaje 2 2" xfId="31"/>
    <cellStyle name="Porcentaje 2 2 2" xfId="287"/>
    <cellStyle name="Porcentaje 2 3" xfId="28"/>
    <cellStyle name="Porcentaje 2 3 2" xfId="284"/>
    <cellStyle name="Porcentaje 3" xfId="30"/>
    <cellStyle name="Porcentaje 3 2" xfId="7"/>
    <cellStyle name="Porcentaje 3 2 2" xfId="52"/>
    <cellStyle name="Porcentaje 3 2 3" xfId="416"/>
    <cellStyle name="Porcentaje 3 3" xfId="286"/>
    <cellStyle name="Porcentaje 3 3 2" xfId="629"/>
    <cellStyle name="Porcentaje 3 4" xfId="397"/>
    <cellStyle name="Porcentaje 4" xfId="5"/>
    <cellStyle name="Porcentaje 4 2" xfId="381"/>
    <cellStyle name="Porcentaje 4 2 2" xfId="716"/>
    <cellStyle name="Porcentaje 5" xfId="11"/>
    <cellStyle name="Porcentaje 5 2" xfId="389"/>
    <cellStyle name="Porcentual 2" xfId="19"/>
    <cellStyle name="Porcentual 2 2" xfId="32"/>
    <cellStyle name="Porcentual 2 2 2" xfId="288"/>
    <cellStyle name="Porcentual 2 3" xfId="29"/>
    <cellStyle name="Porcentual 2 3 2" xfId="285"/>
  </cellStyles>
  <dxfs count="19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</dxfs>
  <tableStyles count="64" defaultTableStyle="TableStyleMedium2" defaultPivotStyle="PivotStyleLight16">
    <tableStyle name="Frida Acum feb-style" pivot="0" count="2">
      <tableStyleElement type="firstRowStripe" dxfId="190"/>
      <tableStyleElement type="secondRowStripe" dxfId="189"/>
    </tableStyle>
    <tableStyle name="Frida Acum feb-style 2" pivot="0" count="2">
      <tableStyleElement type="firstRowStripe" dxfId="188"/>
      <tableStyleElement type="secondRowStripe" dxfId="187"/>
    </tableStyle>
    <tableStyle name="Frida Acum feb-style 3" pivot="0" count="2">
      <tableStyleElement type="firstRowStripe" dxfId="186"/>
      <tableStyleElement type="secondRowStripe" dxfId="185"/>
    </tableStyle>
    <tableStyle name="Frida Acum feb-style 4" pivot="0" count="2">
      <tableStyleElement type="firstRowStripe" dxfId="184"/>
      <tableStyleElement type="secondRowStripe" dxfId="183"/>
    </tableStyle>
    <tableStyle name="Frida Acum ene-style" pivot="0" count="2">
      <tableStyleElement type="firstRowStripe" dxfId="182"/>
      <tableStyleElement type="secondRowStripe" dxfId="181"/>
    </tableStyle>
    <tableStyle name="Frida Acum ene-style 2" pivot="0" count="2">
      <tableStyleElement type="firstRowStripe" dxfId="180"/>
      <tableStyleElement type="secondRowStripe" dxfId="179"/>
    </tableStyle>
    <tableStyle name="Frida Acum ene-style 3" pivot="0" count="2">
      <tableStyleElement type="firstRowStripe" dxfId="178"/>
      <tableStyleElement type="secondRowStripe" dxfId="177"/>
    </tableStyle>
    <tableStyle name="Frida Acum ene-style 4" pivot="0" count="2">
      <tableStyleElement type="firstRowStripe" dxfId="176"/>
      <tableStyleElement type="secondRowStripe" dxfId="175"/>
    </tableStyle>
    <tableStyle name="Frida Acum ene-style 5" pivot="0" count="2">
      <tableStyleElement type="firstRowStripe" dxfId="174"/>
      <tableStyleElement type="secondRowStripe" dxfId="173"/>
    </tableStyle>
    <tableStyle name="Frida Acum ene-style 6" pivot="0" count="2">
      <tableStyleElement type="firstRowStripe" dxfId="172"/>
      <tableStyleElement type="secondRowStripe" dxfId="171"/>
    </tableStyle>
    <tableStyle name="Frida Acum ene-style 7" pivot="0" count="2">
      <tableStyleElement type="firstRowStripe" dxfId="170"/>
      <tableStyleElement type="secondRowStripe" dxfId="169"/>
    </tableStyle>
    <tableStyle name="Frida Acum ene-style 8" pivot="0" count="2">
      <tableStyleElement type="firstRowStripe" dxfId="168"/>
      <tableStyleElement type="secondRowStripe" dxfId="167"/>
    </tableStyle>
    <tableStyle name="Frida Acum ene-style 9" pivot="0" count="2">
      <tableStyleElement type="firstRowStripe" dxfId="166"/>
      <tableStyleElement type="secondRowStripe" dxfId="165"/>
    </tableStyle>
    <tableStyle name="Frida Acum ene-style 10" pivot="0" count="2">
      <tableStyleElement type="firstRowStripe" dxfId="164"/>
      <tableStyleElement type="secondRowStripe" dxfId="163"/>
    </tableStyle>
    <tableStyle name="Frida Acum ene-style 11" pivot="0" count="2">
      <tableStyleElement type="firstRowStripe" dxfId="162"/>
      <tableStyleElement type="secondRowStripe" dxfId="161"/>
    </tableStyle>
    <tableStyle name="Frida Acum ene-style 12" pivot="0" count="2">
      <tableStyleElement type="firstRowStripe" dxfId="160"/>
      <tableStyleElement type="secondRowStripe" dxfId="159"/>
    </tableStyle>
    <tableStyle name="Frida Acum ene-style 13" pivot="0" count="2">
      <tableStyleElement type="firstRowStripe" dxfId="158"/>
      <tableStyleElement type="secondRowStripe" dxfId="157"/>
    </tableStyle>
    <tableStyle name="Frida Acum ene-style 14" pivot="0" count="2">
      <tableStyleElement type="firstRowStripe" dxfId="156"/>
      <tableStyleElement type="secondRowStripe" dxfId="155"/>
    </tableStyle>
    <tableStyle name="Frida Acum jul-style" pivot="0" count="2">
      <tableStyleElement type="firstRowStripe" dxfId="154"/>
      <tableStyleElement type="secondRowStripe" dxfId="153"/>
    </tableStyle>
    <tableStyle name="Frida Acum jul-style 2" pivot="0" count="3">
      <tableStyleElement type="headerRow" dxfId="152"/>
      <tableStyleElement type="firstRowStripe" dxfId="151"/>
      <tableStyleElement type="secondRowStripe" dxfId="150"/>
    </tableStyle>
    <tableStyle name="Frida Acum jul-style 3" pivot="0" count="2">
      <tableStyleElement type="firstRowStripe" dxfId="149"/>
      <tableStyleElement type="secondRowStripe" dxfId="148"/>
    </tableStyle>
    <tableStyle name="Frida Acum sep-style" pivot="0" count="2">
      <tableStyleElement type="firstRowStripe" dxfId="147"/>
      <tableStyleElement type="secondRowStripe" dxfId="146"/>
    </tableStyle>
    <tableStyle name="Frida Acum nov-style" pivot="0" count="2">
      <tableStyleElement type="firstRowStripe" dxfId="145"/>
      <tableStyleElement type="secondRowStripe" dxfId="144"/>
    </tableStyle>
    <tableStyle name="Frida Acum nov-style 2" pivot="0" count="2">
      <tableStyleElement type="firstRowStripe" dxfId="143"/>
      <tableStyleElement type="secondRowStripe" dxfId="142"/>
    </tableStyle>
    <tableStyle name="Frida Acum nov-style 3" pivot="0" count="2">
      <tableStyleElement type="firstRowStripe" dxfId="141"/>
      <tableStyleElement type="secondRowStripe" dxfId="140"/>
    </tableStyle>
    <tableStyle name="Frida Acum nov-style 4" pivot="0" count="2">
      <tableStyleElement type="firstRowStripe" dxfId="139"/>
      <tableStyleElement type="secondRowStripe" dxfId="138"/>
    </tableStyle>
    <tableStyle name="Frida Acum nov-style 5" pivot="0" count="2">
      <tableStyleElement type="firstRowStripe" dxfId="137"/>
      <tableStyleElement type="secondRowStripe" dxfId="136"/>
    </tableStyle>
    <tableStyle name="Frida Acum nov-style 6" pivot="0" count="2">
      <tableStyleElement type="firstRowStripe" dxfId="135"/>
      <tableStyleElement type="secondRowStripe" dxfId="134"/>
    </tableStyle>
    <tableStyle name="Frida Acum nov-style 7" pivot="0" count="3">
      <tableStyleElement type="headerRow" dxfId="133"/>
      <tableStyleElement type="firstRowStripe" dxfId="132"/>
      <tableStyleElement type="secondRowStripe" dxfId="131"/>
    </tableStyle>
    <tableStyle name="Frida Acum nov-style 8" pivot="0" count="2">
      <tableStyleElement type="firstRowStripe" dxfId="130"/>
      <tableStyleElement type="secondRowStripe" dxfId="129"/>
    </tableStyle>
    <tableStyle name="Frida Acum nov-style 9" pivot="0" count="2">
      <tableStyleElement type="firstRowStripe" dxfId="128"/>
      <tableStyleElement type="secondRowStripe" dxfId="127"/>
    </tableStyle>
    <tableStyle name="Frida Acum nov-style 10" pivot="0" count="2">
      <tableStyleElement type="firstRowStripe" dxfId="126"/>
      <tableStyleElement type="secondRowStripe" dxfId="125"/>
    </tableStyle>
    <tableStyle name="Frida Acum nov-style 11" pivot="0" count="2">
      <tableStyleElement type="firstRowStripe" dxfId="124"/>
      <tableStyleElement type="secondRowStripe" dxfId="123"/>
    </tableStyle>
    <tableStyle name="Frida Acum nov-style 12" pivot="0" count="2">
      <tableStyleElement type="firstRowStripe" dxfId="122"/>
      <tableStyleElement type="secondRowStripe" dxfId="121"/>
    </tableStyle>
    <tableStyle name="Frida Acum nov-style 13" pivot="0" count="2">
      <tableStyleElement type="firstRowStripe" dxfId="120"/>
      <tableStyleElement type="secondRowStripe" dxfId="119"/>
    </tableStyle>
    <tableStyle name="Frida Acum ago-style" pivot="0" count="2">
      <tableStyleElement type="firstRowStripe" dxfId="118"/>
      <tableStyleElement type="secondRowStripe" dxfId="117"/>
    </tableStyle>
    <tableStyle name="Frida Acum ago-style 2" pivot="0" count="2">
      <tableStyleElement type="firstRowStripe" dxfId="116"/>
      <tableStyleElement type="secondRowStripe" dxfId="115"/>
    </tableStyle>
    <tableStyle name="Frida Acum feb-style 10" pivot="0" count="2">
      <tableStyleElement type="firstRowStripe" dxfId="114"/>
      <tableStyleElement type="secondRowStripe" dxfId="113"/>
    </tableStyle>
    <tableStyle name="Frida Acum feb-style 11" pivot="0" count="2">
      <tableStyleElement type="firstRowStripe" dxfId="112"/>
      <tableStyleElement type="secondRowStripe" dxfId="111"/>
    </tableStyle>
    <tableStyle name="Frida Acum feb-style 12" pivot="0" count="2">
      <tableStyleElement type="firstRowStripe" dxfId="110"/>
      <tableStyleElement type="secondRowStripe" dxfId="109"/>
    </tableStyle>
    <tableStyle name="Frida Acum feb-style 13" pivot="0" count="2">
      <tableStyleElement type="firstRowStripe" dxfId="108"/>
      <tableStyleElement type="secondRowStripe" dxfId="107"/>
    </tableStyle>
    <tableStyle name="Frida Acum feb-style 14" pivot="0" count="2">
      <tableStyleElement type="firstRowStripe" dxfId="106"/>
      <tableStyleElement type="secondRowStripe" dxfId="105"/>
    </tableStyle>
    <tableStyle name="Frida Acum feb-style 15" pivot="0" count="2">
      <tableStyleElement type="firstRowStripe" dxfId="104"/>
      <tableStyleElement type="secondRowStripe" dxfId="103"/>
    </tableStyle>
    <tableStyle name="Frida Acum feb-style 16" pivot="0" count="2">
      <tableStyleElement type="firstRowStripe" dxfId="102"/>
      <tableStyleElement type="secondRowStripe" dxfId="101"/>
    </tableStyle>
    <tableStyle name="Frida Acum feb-style 17" pivot="0" count="2">
      <tableStyleElement type="firstRowStripe" dxfId="100"/>
      <tableStyleElement type="secondRowStripe" dxfId="99"/>
    </tableStyle>
    <tableStyle name="Frida Acum feb-style 18" pivot="0" count="2">
      <tableStyleElement type="firstRowStripe" dxfId="98"/>
      <tableStyleElement type="secondRowStripe" dxfId="97"/>
    </tableStyle>
    <tableStyle name="Frida Acum feb-style 19" pivot="0" count="2">
      <tableStyleElement type="firstRowStripe" dxfId="96"/>
      <tableStyleElement type="secondRowStripe" dxfId="95"/>
    </tableStyle>
    <tableStyle name="Frida Acum feb-style 20" pivot="0" count="2">
      <tableStyleElement type="firstRowStripe" dxfId="94"/>
      <tableStyleElement type="secondRowStripe" dxfId="93"/>
    </tableStyle>
    <tableStyle name="Frida Acum feb-style 21" pivot="0" count="2">
      <tableStyleElement type="firstRowStripe" dxfId="92"/>
      <tableStyleElement type="secondRowStripe" dxfId="91"/>
    </tableStyle>
    <tableStyle name="Frida Acum feb-style 22" pivot="0" count="2">
      <tableStyleElement type="firstRowStripe" dxfId="90"/>
      <tableStyleElement type="secondRowStripe" dxfId="89"/>
    </tableStyle>
    <tableStyle name="Frida Acum feb-style 23" pivot="0" count="2">
      <tableStyleElement type="firstRowStripe" dxfId="88"/>
      <tableStyleElement type="secondRowStripe" dxfId="87"/>
    </tableStyle>
    <tableStyle name="Frida Acum feb-style 24" pivot="0" count="2">
      <tableStyleElement type="firstRowStripe" dxfId="86"/>
      <tableStyleElement type="secondRowStripe" dxfId="85"/>
    </tableStyle>
    <tableStyle name="Frida Acum feb-style 25" pivot="0" count="2">
      <tableStyleElement type="firstRowStripe" dxfId="84"/>
      <tableStyleElement type="secondRowStripe" dxfId="83"/>
    </tableStyle>
    <tableStyle name="Frida Acum feb-style 29" pivot="0" count="2">
      <tableStyleElement type="firstRowStripe" dxfId="82"/>
      <tableStyleElement type="secondRowStripe" dxfId="81"/>
    </tableStyle>
    <tableStyle name="Frida Acum feb-style 3 2" pivot="0" count="2">
      <tableStyleElement type="firstRowStripe" dxfId="80"/>
      <tableStyleElement type="secondRowStripe" dxfId="79"/>
    </tableStyle>
    <tableStyle name="Frida Acum feb-style 33" pivot="0" count="3">
      <tableStyleElement type="headerRow" dxfId="78"/>
      <tableStyleElement type="firstRowStripe" dxfId="77"/>
      <tableStyleElement type="secondRowStripe" dxfId="76"/>
    </tableStyle>
    <tableStyle name="Frida Acum feb-style 37" pivot="0" count="2">
      <tableStyleElement type="firstRowStripe" dxfId="75"/>
      <tableStyleElement type="secondRowStripe" dxfId="74"/>
    </tableStyle>
    <tableStyle name="Frida Acum feb-style 38" pivot="0" count="2">
      <tableStyleElement type="firstRowStripe" dxfId="73"/>
      <tableStyleElement type="secondRowStripe" dxfId="72"/>
    </tableStyle>
    <tableStyle name="Frida Acum feb-style 4 2" pivot="0" count="2">
      <tableStyleElement type="firstRowStripe" dxfId="71"/>
      <tableStyleElement type="secondRowStripe" dxfId="70"/>
    </tableStyle>
    <tableStyle name="Frida Acum feb-style 5" pivot="0" count="2">
      <tableStyleElement type="firstRowStripe" dxfId="69"/>
      <tableStyleElement type="secondRowStripe" dxfId="68"/>
    </tableStyle>
    <tableStyle name="Frida Acum feb-style 6" pivot="0" count="2">
      <tableStyleElement type="firstRowStripe" dxfId="67"/>
      <tableStyleElement type="secondRowStripe" dxfId="66"/>
    </tableStyle>
    <tableStyle name="Frida Acum feb-style 7" pivot="0" count="2">
      <tableStyleElement type="firstRowStripe" dxfId="65"/>
      <tableStyleElement type="secondRowStripe" dxfId="64"/>
    </tableStyle>
    <tableStyle name="Frida Acum feb-style 8" pivot="0" count="2">
      <tableStyleElement type="firstRowStripe" dxfId="63"/>
      <tableStyleElement type="secondRowStripe" dxfId="62"/>
    </tableStyle>
    <tableStyle name="Frida Acum feb-style 9" pivot="0" count="2">
      <tableStyleElement type="firstRowStripe" dxfId="61"/>
      <tableStyleElement type="secondRowStripe" dxfId="6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0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087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414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008" y="95685633"/>
          <a:ext cx="14544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4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5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6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7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8" name="Imagen 77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80" name="Imagen 226" descr="D:\Desktop\Nueva carpeta\20160601_124354.jpg"/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2" name="Imagen 81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3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4" name="Imagen 232" descr="D:\Desktop\fotos cenaduc\20160914_095530.jpg"/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5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6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7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0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1" name="Imagen 90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0</xdr:rowOff>
    </xdr:to>
    <xdr:pic>
      <xdr:nvPicPr>
        <xdr:cNvPr id="92" name="Imagen 91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3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5" name="Imagen 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7" name="Imagen 96" descr="D:\Desktop\Nueva carpeta\20160610_131034.jpg"/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8" name="Imagen 229" descr="D:\Desktop\fotos cenaduc\20160914_100253.jpg"/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1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2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3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4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8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9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0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11" name="Imagen 180" descr="D:\Desktop\Nueva carpeta\20160624_104047.jpg"/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12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14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4" name="Imagen 113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5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7" name="Imagen 116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8" name="Imagen 117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0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1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087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22" name="Imagen 121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4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5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6" name="Imagen 125"/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7" name="Imagen 126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8" name="Imagen 226" descr="D:\Desktop\Nueva carpeta\20160601_124354.jpg"/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29" name="Imagen 224" descr="D:\Desktop\Nueva carpeta\20160601_123320.jpg"/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0" name="Imagen 266" descr="D:\Desktop\fotos cenaduc\20160914_094844.jpg"/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2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3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5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6" name="Imagen 135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8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84215061"/>
          <a:ext cx="1828800" cy="1454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39" name="Imagen 232" descr="D:\Desktop\fotos cenaduc\20160914_095530.jpg"/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40" name="Imagen 139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2" name="Imagen 141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3" name="Imagen 142"/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414</xdr:rowOff>
    </xdr:to>
    <xdr:pic>
      <xdr:nvPicPr>
        <xdr:cNvPr id="144" name="Imagen 235" descr="D:\Desktop\fotos cenaduc\20160914_093947.jpg"/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145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407" y="95685234"/>
          <a:ext cx="145360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6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7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8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0" name="Imagen 136" descr="D:\Desktop\Nueva carpeta\20160610_130053.jpg"/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1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3" name="5 Imagen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6" name="Imagen 15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59" name="Imagen 15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2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3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4" name="Imagen 163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6" name="Imagen 226" descr="D:\Desktop\Nueva carpeta\20160601_124354.jpg"/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7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8" name="Imagen 167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70" name="Imagen 232" descr="D:\Desktop\fotos cenaduc\20160914_095530.jpg"/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2" name="Imagen 171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6" name="Imagen 175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7" name="Imagen 17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1" name="Imagen 180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4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5" name="Imagen 184" descr="D:\descargas\20211130_094257.jpg"/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9" name="Imagen 188" descr="D:\descargas\20220524_160117.jpg"/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1" name="Imagen 190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2" name="Imagen 19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93" name="Imagen 192"/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19625" y="122415300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4" name="Imagen 19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105572</xdr:colOff>
      <xdr:row>86</xdr:row>
      <xdr:rowOff>1311088</xdr:rowOff>
    </xdr:to>
    <xdr:pic>
      <xdr:nvPicPr>
        <xdr:cNvPr id="195" name="Imagen 19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9625" y="125539500"/>
          <a:ext cx="1934372" cy="1311088"/>
        </a:xfrm>
        <a:prstGeom prst="rect">
          <a:avLst/>
        </a:prstGeom>
      </xdr:spPr>
    </xdr:pic>
    <xdr:clientData/>
  </xdr:two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96" name="Imagen 195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97" name="Imagen 196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8" name="Imagen 197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99" name="Imagen 198"/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19625" y="122415300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200" name="Imagen 19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105572</xdr:colOff>
      <xdr:row>86</xdr:row>
      <xdr:rowOff>1311088</xdr:rowOff>
    </xdr:to>
    <xdr:pic>
      <xdr:nvPicPr>
        <xdr:cNvPr id="201" name="Imagen 20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9625" y="125539500"/>
          <a:ext cx="1934372" cy="131108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1792941</xdr:colOff>
      <xdr:row>87</xdr:row>
      <xdr:rowOff>1456765</xdr:rowOff>
    </xdr:to>
    <xdr:pic>
      <xdr:nvPicPr>
        <xdr:cNvPr id="202" name="Imagen 20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619625" y="127101600"/>
          <a:ext cx="1792941" cy="14567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1754844</xdr:colOff>
      <xdr:row>88</xdr:row>
      <xdr:rowOff>1524000</xdr:rowOff>
    </xdr:to>
    <xdr:pic>
      <xdr:nvPicPr>
        <xdr:cNvPr id="203" name="Imagen 20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619625" y="128663700"/>
          <a:ext cx="175484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89</xdr:row>
      <xdr:rowOff>19051</xdr:rowOff>
    </xdr:from>
    <xdr:to>
      <xdr:col>4</xdr:col>
      <xdr:colOff>1775010</xdr:colOff>
      <xdr:row>89</xdr:row>
      <xdr:rowOff>1543054</xdr:rowOff>
    </xdr:to>
    <xdr:pic>
      <xdr:nvPicPr>
        <xdr:cNvPr id="204" name="Imagen 203" descr="C:\Users\abril.alfaro\Documents\UNIDAD MEDICA ESCUELA CANINA\EXPEDIENTES CANINOS\EXPEDIENTES G28\20221123_153922.jpg"/>
        <xdr:cNvPicPr/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64178" y="130138398"/>
          <a:ext cx="1524003" cy="17369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1804147</xdr:colOff>
      <xdr:row>91</xdr:row>
      <xdr:rowOff>17930</xdr:rowOff>
    </xdr:to>
    <xdr:pic>
      <xdr:nvPicPr>
        <xdr:cNvPr id="205" name="Imagen 204" descr="C:\Users\abril.alfaro\Documents\UNIDAD MEDICA ESCUELA CANINA\EXPEDIENTES CANINOS\EXPEDIENTES G28\20221214_155845.jpg"/>
        <xdr:cNvPicPr/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31684" y="131675841"/>
          <a:ext cx="1580030" cy="18041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1792941</xdr:colOff>
      <xdr:row>91</xdr:row>
      <xdr:rowOff>1557619</xdr:rowOff>
    </xdr:to>
    <xdr:pic>
      <xdr:nvPicPr>
        <xdr:cNvPr id="206" name="Imagen 205" descr="C:\Users\abril.alfaro\AppData\Local\Microsoft\Windows\INetCache\Content.Outlook\EQEULQ79\20220325_094213.jpg"/>
        <xdr:cNvPicPr/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37286" y="133232339"/>
          <a:ext cx="1557619" cy="17929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91</xdr:row>
      <xdr:rowOff>1</xdr:rowOff>
    </xdr:from>
    <xdr:to>
      <xdr:col>4</xdr:col>
      <xdr:colOff>1792940</xdr:colOff>
      <xdr:row>92</xdr:row>
      <xdr:rowOff>0</xdr:rowOff>
    </xdr:to>
    <xdr:pic>
      <xdr:nvPicPr>
        <xdr:cNvPr id="207" name="Imagen 206" descr="C:\Users\abril.alfaro\AppData\Local\Microsoft\Windows\INetCache\Content.Outlook\EQEULQ79\20220325_094213.jpg"/>
        <xdr:cNvPicPr/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35044" y="133234581"/>
          <a:ext cx="1562101" cy="17929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2268</xdr:colOff>
      <xdr:row>92</xdr:row>
      <xdr:rowOff>4536</xdr:rowOff>
    </xdr:from>
    <xdr:ext cx="1824290" cy="1454322"/>
    <xdr:pic>
      <xdr:nvPicPr>
        <xdr:cNvPr id="208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134916636"/>
          <a:ext cx="1824290" cy="1454322"/>
        </a:xfrm>
        <a:prstGeom prst="rect">
          <a:avLst/>
        </a:prstGeom>
      </xdr:spPr>
    </xdr:pic>
    <xdr:clientData/>
  </xdr:oneCellAnchor>
  <xdr:oneCellAnchor>
    <xdr:from>
      <xdr:col>4</xdr:col>
      <xdr:colOff>2268</xdr:colOff>
      <xdr:row>92</xdr:row>
      <xdr:rowOff>4536</xdr:rowOff>
    </xdr:from>
    <xdr:ext cx="1824290" cy="1453029"/>
    <xdr:pic>
      <xdr:nvPicPr>
        <xdr:cNvPr id="209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134916636"/>
          <a:ext cx="1824290" cy="145302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93</xdr:row>
      <xdr:rowOff>0</xdr:rowOff>
    </xdr:from>
    <xdr:to>
      <xdr:col>5</xdr:col>
      <xdr:colOff>85510</xdr:colOff>
      <xdr:row>96</xdr:row>
      <xdr:rowOff>1930</xdr:rowOff>
    </xdr:to>
    <xdr:pic>
      <xdr:nvPicPr>
        <xdr:cNvPr id="210" name="Imagen 209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36474200"/>
          <a:ext cx="1914310" cy="46882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88633</xdr:colOff>
      <xdr:row>94</xdr:row>
      <xdr:rowOff>1533525</xdr:rowOff>
    </xdr:to>
    <xdr:pic>
      <xdr:nvPicPr>
        <xdr:cNvPr id="211" name="Imagen 21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619625" y="138036300"/>
          <a:ext cx="1917433" cy="1533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Users\ceacan\Desktop\Instructores%20%20Acceso%20restringido\2023\Concentrado%20GENERAL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"/>
      <sheetName val="septiembre "/>
      <sheetName val="octubre "/>
      <sheetName val="noviembre "/>
      <sheetName val="diciembre"/>
      <sheetName val="BASE"/>
      <sheetName val="TD"/>
      <sheetName val="Hoja1 (2)"/>
      <sheetName val="Actividad x UC"/>
      <sheetName val="UC X OISA - PVIF"/>
      <sheetName val="UC X LUGAR"/>
      <sheetName val="Concentrado GENERAL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N3" t="str">
            <v>Inka</v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tables/table1.xml><?xml version="1.0" encoding="utf-8"?>
<table xmlns="http://schemas.openxmlformats.org/spreadsheetml/2006/main" id="4" name="Tabla134565" displayName="Tabla134565" ref="A1:AE137" totalsRowShown="0" headerRowDxfId="59" headerRowBorderDxfId="58" tableBorderDxfId="57">
  <autoFilter ref="A1:AE137"/>
  <tableColumns count="31">
    <tableColumn id="1" name="TIPO" dataDxfId="56" totalsRowDxfId="55"/>
    <tableColumn id="2" name="ESTADO" dataDxfId="54" totalsRowDxfId="53"/>
    <tableColumn id="3" name="ADSCRIPCIÓN" dataDxfId="52" totalsRowDxfId="51"/>
    <tableColumn id="25" name="UC" dataDxfId="50" totalsRowDxfId="49"/>
    <tableColumn id="4" name="FOTO" dataDxfId="48"/>
    <tableColumn id="14" name="GENERACIÓN" dataDxfId="47" totalsRowDxfId="46"/>
    <tableColumn id="15" name="FECHA DE NACIMIENTO" dataDxfId="45" totalsRowDxfId="44"/>
    <tableColumn id="17" name="MICROCHIP " dataDxfId="43" totalsRowDxfId="42"/>
    <tableColumn id="18" name="ORIGEN" dataDxfId="41" totalsRowDxfId="40"/>
    <tableColumn id="19" name="FECHA INGRESO" dataDxfId="39" totalsRowDxfId="38"/>
    <tableColumn id="20" name="FECHA INGRESO AL ULTIMO PUNTO DE ADSCRICIÓN" dataDxfId="37" totalsRowDxfId="36"/>
    <tableColumn id="22" name="EDAD EN AÑOS " dataDxfId="35" totalsRowDxfId="34"/>
    <tableColumn id="23" name="ANTIGÜEDAD" dataDxfId="33" totalsRowDxfId="32"/>
    <tableColumn id="24" name="ANTIGÜEDAD EN EL SITIO ACTUAL DE ADCRIPCIÓN" dataDxfId="31" totalsRowDxfId="30"/>
    <tableColumn id="5" name="MARCAJES POSITIVOS" dataDxfId="29" totalsRowDxfId="28"/>
    <tableColumn id="33" name="FITO DETECTADO" dataDxfId="27" totalsRowDxfId="26"/>
    <tableColumn id="32" name="ZOO DETECTADO" dataDxfId="25" totalsRowDxfId="24"/>
    <tableColumn id="31" name="ACUI DETECTADO" dataDxfId="23" totalsRowDxfId="22"/>
    <tableColumn id="6" name="FITO KGR. DECOMISADO" dataDxfId="21" totalsRowDxfId="20"/>
    <tableColumn id="7" name="ZOO KGR. DECOMISADO" dataDxfId="19" totalsRowDxfId="18"/>
    <tableColumn id="8" name="ACUI KGR. DECOMISADO" dataDxfId="17"/>
    <tableColumn id="9" name="MARCAJES NEGATIVOS" dataDxfId="16" totalsRowDxfId="15"/>
    <tableColumn id="10" name="% DE EFICACIA " dataDxfId="14" totalsRowDxfId="13" dataCellStyle="Porcentaje"/>
    <tableColumn id="11" name="EQUIPAJES MARCADOS  " dataDxfId="12" totalsRowDxfId="11"/>
    <tableColumn id="12" name="KG TOTALES DECOMISADOS" dataDxfId="10" totalsRowDxfId="9">
      <calculatedColumnFormula>+SUM(Tabla134565[[#This Row],[FITO KGR. DECOMISADO]:[ACUI KGR. DECOMISADO]])</calculatedColumnFormula>
    </tableColumn>
    <tableColumn id="26" name="ESTADO DE SALUD CANINOS" dataDxfId="8" dataCellStyle="Porcentaje"/>
    <tableColumn id="13" name="OBSERVACIONES" dataDxfId="7" totalsRowDxfId="6"/>
    <tableColumn id="28" name="HALLAZGO DESTACADO" dataDxfId="5" totalsRowDxfId="4"/>
    <tableColumn id="29" name="PLAGA DETECTADA" dataDxfId="3" totalsRowDxfId="2"/>
    <tableColumn id="35" name="IMAGEN DE REFERENCIA (WEB)" dataDxfId="1"/>
    <tableColumn id="36" name="IMAGEN PORPORCIONADA POR LA OISA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tabSelected="1" zoomScaleNormal="100" workbookViewId="0">
      <pane xSplit="5" ySplit="1" topLeftCell="F93" activePane="bottomRight" state="frozen"/>
      <selection activeCell="H4" sqref="H4"/>
      <selection pane="topRight" activeCell="H4" sqref="H4"/>
      <selection pane="bottomLeft" activeCell="H4" sqref="H4"/>
      <selection pane="bottomRight" activeCell="A93" sqref="A93"/>
    </sheetView>
  </sheetViews>
  <sheetFormatPr baseColWidth="10" defaultRowHeight="18.75"/>
  <cols>
    <col min="2" max="2" width="19.5703125" customWidth="1"/>
    <col min="4" max="4" width="26.85546875" customWidth="1"/>
    <col min="5" max="5" width="27.42578125" style="64" customWidth="1"/>
    <col min="6" max="6" width="17.140625" style="65" customWidth="1"/>
    <col min="7" max="7" width="15.28515625" customWidth="1"/>
    <col min="8" max="8" width="23.7109375" customWidth="1"/>
    <col min="9" max="10" width="11.42578125" style="65"/>
    <col min="11" max="11" width="11.42578125" customWidth="1"/>
    <col min="15" max="15" width="11.42578125" customWidth="1"/>
    <col min="16" max="18" width="11.42578125" hidden="1" customWidth="1"/>
    <col min="21" max="21" width="11.42578125" style="79"/>
    <col min="22" max="22" width="11.42578125" style="80"/>
    <col min="24" max="24" width="17.7109375" customWidth="1"/>
    <col min="25" max="25" width="14.5703125" style="8" customWidth="1"/>
    <col min="27" max="27" width="22.85546875" style="66" customWidth="1"/>
    <col min="28" max="28" width="27.42578125" style="67" customWidth="1"/>
    <col min="29" max="29" width="33.85546875" style="66" customWidth="1"/>
    <col min="30" max="30" width="28.5703125" customWidth="1"/>
    <col min="31" max="31" width="34.85546875" customWidth="1"/>
  </cols>
  <sheetData>
    <row r="1" spans="1:31" s="8" customFormat="1" ht="9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" t="s">
        <v>18</v>
      </c>
      <c r="T1" s="4" t="s">
        <v>19</v>
      </c>
      <c r="U1" s="72" t="s">
        <v>20</v>
      </c>
      <c r="V1" s="3" t="s">
        <v>21</v>
      </c>
      <c r="W1" s="5" t="s">
        <v>395</v>
      </c>
      <c r="X1" s="3" t="s">
        <v>22</v>
      </c>
      <c r="Y1" s="6" t="s">
        <v>23</v>
      </c>
      <c r="Z1" s="7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</row>
    <row r="2" spans="1:31" ht="114.75" customHeight="1">
      <c r="A2" s="9" t="s">
        <v>30</v>
      </c>
      <c r="B2" s="9" t="s">
        <v>31</v>
      </c>
      <c r="C2" s="10" t="s">
        <v>31</v>
      </c>
      <c r="D2" s="9" t="s">
        <v>32</v>
      </c>
      <c r="E2" s="9" t="s">
        <v>32</v>
      </c>
      <c r="F2" s="9" t="s">
        <v>33</v>
      </c>
      <c r="G2" s="11">
        <v>42281</v>
      </c>
      <c r="H2" s="9" t="s">
        <v>34</v>
      </c>
      <c r="I2" s="9" t="s">
        <v>35</v>
      </c>
      <c r="J2" s="11">
        <v>43451</v>
      </c>
      <c r="K2" s="11">
        <v>44515</v>
      </c>
      <c r="L2" s="13">
        <v>9</v>
      </c>
      <c r="M2" s="13">
        <v>6</v>
      </c>
      <c r="N2" s="13">
        <v>3</v>
      </c>
      <c r="O2" s="68">
        <v>815</v>
      </c>
      <c r="P2" s="68">
        <v>329</v>
      </c>
      <c r="Q2" s="68">
        <v>486</v>
      </c>
      <c r="R2" s="68">
        <v>0</v>
      </c>
      <c r="S2" s="68">
        <v>142.76</v>
      </c>
      <c r="T2" s="68">
        <v>220.12</v>
      </c>
      <c r="U2" s="68">
        <v>0</v>
      </c>
      <c r="V2" s="68">
        <v>12</v>
      </c>
      <c r="W2" s="81">
        <v>0.9854897218863361</v>
      </c>
      <c r="X2" s="68">
        <v>827</v>
      </c>
      <c r="Y2" s="99">
        <v>362.88</v>
      </c>
      <c r="Z2" s="108"/>
      <c r="AA2" s="14" t="s">
        <v>36</v>
      </c>
      <c r="AB2" s="15"/>
      <c r="AC2" s="16"/>
      <c r="AD2" s="17"/>
      <c r="AE2" s="17"/>
    </row>
    <row r="3" spans="1:31" ht="114.75" customHeight="1">
      <c r="A3" s="18" t="s">
        <v>30</v>
      </c>
      <c r="B3" s="18" t="s">
        <v>37</v>
      </c>
      <c r="C3" s="19" t="s">
        <v>38</v>
      </c>
      <c r="D3" s="18" t="s">
        <v>39</v>
      </c>
      <c r="E3" s="20"/>
      <c r="F3" s="21" t="s">
        <v>40</v>
      </c>
      <c r="G3" s="22">
        <v>43800</v>
      </c>
      <c r="H3" s="23" t="s">
        <v>41</v>
      </c>
      <c r="I3" s="23" t="s">
        <v>42</v>
      </c>
      <c r="J3" s="22">
        <v>44533</v>
      </c>
      <c r="K3" s="22">
        <v>44900</v>
      </c>
      <c r="L3" s="13">
        <v>5</v>
      </c>
      <c r="M3" s="13">
        <v>3</v>
      </c>
      <c r="N3" s="13">
        <v>2</v>
      </c>
      <c r="O3" s="68">
        <v>2961</v>
      </c>
      <c r="P3" s="68">
        <v>2323</v>
      </c>
      <c r="Q3" s="68">
        <v>0</v>
      </c>
      <c r="R3" s="68">
        <v>0</v>
      </c>
      <c r="S3" s="68">
        <v>1489</v>
      </c>
      <c r="T3" s="68">
        <v>0</v>
      </c>
      <c r="U3" s="68">
        <v>0</v>
      </c>
      <c r="V3" s="68">
        <v>969</v>
      </c>
      <c r="W3" s="81">
        <v>0.75343511450381684</v>
      </c>
      <c r="X3" s="68">
        <v>3930</v>
      </c>
      <c r="Y3" s="99">
        <v>1489</v>
      </c>
      <c r="Z3" s="108"/>
      <c r="AA3" s="27"/>
      <c r="AB3" s="28"/>
      <c r="AC3" s="29"/>
      <c r="AD3" s="30"/>
      <c r="AE3" s="30"/>
    </row>
    <row r="4" spans="1:31" ht="114.75" customHeight="1">
      <c r="A4" s="31" t="s">
        <v>30</v>
      </c>
      <c r="B4" s="31" t="s">
        <v>43</v>
      </c>
      <c r="C4" s="19" t="s">
        <v>44</v>
      </c>
      <c r="D4" s="31" t="s">
        <v>45</v>
      </c>
      <c r="E4" s="32" t="s">
        <v>45</v>
      </c>
      <c r="F4" s="31" t="s">
        <v>46</v>
      </c>
      <c r="G4" s="33">
        <v>41518</v>
      </c>
      <c r="H4" s="31" t="s">
        <v>47</v>
      </c>
      <c r="I4" s="31" t="s">
        <v>48</v>
      </c>
      <c r="J4" s="33">
        <v>41911</v>
      </c>
      <c r="K4" s="33">
        <v>44067</v>
      </c>
      <c r="L4" s="13">
        <v>11</v>
      </c>
      <c r="M4" s="13">
        <v>10</v>
      </c>
      <c r="N4" s="13">
        <v>4</v>
      </c>
      <c r="O4" s="68">
        <v>1006</v>
      </c>
      <c r="P4" s="68">
        <v>673</v>
      </c>
      <c r="Q4" s="68">
        <v>201</v>
      </c>
      <c r="R4" s="68">
        <v>13</v>
      </c>
      <c r="S4" s="68">
        <v>9851.7100000000009</v>
      </c>
      <c r="T4" s="68">
        <v>2855</v>
      </c>
      <c r="U4" s="68">
        <v>67.2</v>
      </c>
      <c r="V4" s="68">
        <v>5</v>
      </c>
      <c r="W4" s="81">
        <v>0.99505440158259151</v>
      </c>
      <c r="X4" s="68">
        <v>1011</v>
      </c>
      <c r="Y4" s="99">
        <v>12773.910000000002</v>
      </c>
      <c r="Z4" s="108"/>
      <c r="AA4" s="34" t="s">
        <v>49</v>
      </c>
      <c r="AB4" s="28"/>
      <c r="AC4" s="29"/>
      <c r="AD4" s="30"/>
      <c r="AE4" s="30"/>
    </row>
    <row r="5" spans="1:31" ht="114.75" customHeight="1">
      <c r="A5" s="19" t="s">
        <v>30</v>
      </c>
      <c r="B5" s="19" t="s">
        <v>43</v>
      </c>
      <c r="C5" s="19" t="s">
        <v>44</v>
      </c>
      <c r="D5" s="19" t="s">
        <v>50</v>
      </c>
      <c r="E5" s="35"/>
      <c r="F5" s="23" t="s">
        <v>51</v>
      </c>
      <c r="G5" s="22">
        <v>43464</v>
      </c>
      <c r="H5" s="36" t="s">
        <v>52</v>
      </c>
      <c r="I5" s="37" t="s">
        <v>48</v>
      </c>
      <c r="J5" s="38">
        <v>44669</v>
      </c>
      <c r="K5" s="38">
        <v>44669</v>
      </c>
      <c r="L5" s="13">
        <v>6</v>
      </c>
      <c r="M5" s="13">
        <v>2</v>
      </c>
      <c r="N5" s="13">
        <v>2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81" t="e">
        <v>#DIV/0!</v>
      </c>
      <c r="X5" s="68">
        <v>0</v>
      </c>
      <c r="Y5" s="99">
        <v>0</v>
      </c>
      <c r="Z5" s="108"/>
      <c r="AA5" s="27"/>
      <c r="AB5" s="28"/>
      <c r="AC5" s="29"/>
      <c r="AD5" s="30"/>
      <c r="AE5" s="30"/>
    </row>
    <row r="6" spans="1:31" ht="114.75" customHeight="1">
      <c r="A6" s="40" t="s">
        <v>30</v>
      </c>
      <c r="B6" s="40" t="s">
        <v>43</v>
      </c>
      <c r="C6" s="40" t="s">
        <v>44</v>
      </c>
      <c r="D6" s="18" t="s">
        <v>53</v>
      </c>
      <c r="E6" s="41"/>
      <c r="F6" s="18" t="s">
        <v>40</v>
      </c>
      <c r="G6" s="42">
        <v>44228</v>
      </c>
      <c r="H6" s="23" t="s">
        <v>54</v>
      </c>
      <c r="I6" s="23" t="s">
        <v>55</v>
      </c>
      <c r="J6" s="22">
        <v>44462</v>
      </c>
      <c r="K6" s="22">
        <v>44900</v>
      </c>
      <c r="L6" s="13">
        <v>3</v>
      </c>
      <c r="M6" s="13">
        <v>3</v>
      </c>
      <c r="N6" s="13">
        <v>2</v>
      </c>
      <c r="O6" s="68">
        <v>450</v>
      </c>
      <c r="P6" s="68">
        <v>299</v>
      </c>
      <c r="Q6" s="68">
        <v>157</v>
      </c>
      <c r="R6" s="68">
        <v>19</v>
      </c>
      <c r="S6" s="68">
        <v>3540.3700000000003</v>
      </c>
      <c r="T6" s="68">
        <v>8143.49</v>
      </c>
      <c r="U6" s="68">
        <v>18.73</v>
      </c>
      <c r="V6" s="68">
        <v>9</v>
      </c>
      <c r="W6" s="81">
        <v>0.98039215686274506</v>
      </c>
      <c r="X6" s="68">
        <v>459</v>
      </c>
      <c r="Y6" s="99">
        <v>11702.59</v>
      </c>
      <c r="Z6" s="108"/>
      <c r="AA6" s="27"/>
      <c r="AB6" s="28"/>
      <c r="AC6" s="29"/>
      <c r="AD6" s="30"/>
      <c r="AE6" s="30"/>
    </row>
    <row r="7" spans="1:31" ht="114.75" customHeight="1">
      <c r="A7" s="9" t="s">
        <v>30</v>
      </c>
      <c r="B7" s="31" t="s">
        <v>56</v>
      </c>
      <c r="C7" s="19" t="s">
        <v>57</v>
      </c>
      <c r="D7" s="31" t="s">
        <v>58</v>
      </c>
      <c r="E7" s="31" t="s">
        <v>58</v>
      </c>
      <c r="F7" s="31" t="s">
        <v>59</v>
      </c>
      <c r="G7" s="33">
        <v>42473</v>
      </c>
      <c r="H7" s="31" t="s">
        <v>60</v>
      </c>
      <c r="I7" s="31" t="s">
        <v>48</v>
      </c>
      <c r="J7" s="33">
        <v>43017</v>
      </c>
      <c r="K7" s="33">
        <v>43458</v>
      </c>
      <c r="L7" s="13">
        <v>8</v>
      </c>
      <c r="M7" s="13">
        <v>7</v>
      </c>
      <c r="N7" s="13">
        <v>6</v>
      </c>
      <c r="O7" s="68">
        <v>1080</v>
      </c>
      <c r="P7" s="68">
        <v>577</v>
      </c>
      <c r="Q7" s="68">
        <v>388</v>
      </c>
      <c r="R7" s="68">
        <v>4</v>
      </c>
      <c r="S7" s="68">
        <v>649.69000000000005</v>
      </c>
      <c r="T7" s="68">
        <v>105.82000000000001</v>
      </c>
      <c r="U7" s="68">
        <v>8</v>
      </c>
      <c r="V7" s="68">
        <v>6</v>
      </c>
      <c r="W7" s="81">
        <v>0.99447513812154698</v>
      </c>
      <c r="X7" s="68">
        <v>1086</v>
      </c>
      <c r="Y7" s="99">
        <v>763.5100000000001</v>
      </c>
      <c r="Z7" s="108"/>
      <c r="AA7" s="34"/>
      <c r="AB7" s="28"/>
      <c r="AC7" s="29"/>
      <c r="AD7" s="30"/>
      <c r="AE7" s="30"/>
    </row>
    <row r="8" spans="1:31" ht="114.75" customHeight="1">
      <c r="A8" s="31" t="s">
        <v>30</v>
      </c>
      <c r="B8" s="9" t="s">
        <v>56</v>
      </c>
      <c r="C8" s="19" t="s">
        <v>57</v>
      </c>
      <c r="D8" s="9" t="s">
        <v>61</v>
      </c>
      <c r="E8" s="9" t="s">
        <v>61</v>
      </c>
      <c r="F8" s="9" t="s">
        <v>62</v>
      </c>
      <c r="G8" s="11">
        <v>42902</v>
      </c>
      <c r="H8" s="9" t="s">
        <v>63</v>
      </c>
      <c r="I8" s="9" t="s">
        <v>48</v>
      </c>
      <c r="J8" s="11">
        <v>43612</v>
      </c>
      <c r="K8" s="11">
        <v>44389</v>
      </c>
      <c r="L8" s="13">
        <v>7</v>
      </c>
      <c r="M8" s="13">
        <v>5</v>
      </c>
      <c r="N8" s="13">
        <v>3</v>
      </c>
      <c r="O8" s="68">
        <v>1014</v>
      </c>
      <c r="P8" s="68">
        <v>607</v>
      </c>
      <c r="Q8" s="68">
        <v>185</v>
      </c>
      <c r="R8" s="68">
        <v>38</v>
      </c>
      <c r="S8" s="68">
        <v>298.53999999999996</v>
      </c>
      <c r="T8" s="68">
        <v>100</v>
      </c>
      <c r="U8" s="68">
        <v>7</v>
      </c>
      <c r="V8" s="68">
        <v>216</v>
      </c>
      <c r="W8" s="81">
        <v>0.82439024390243898</v>
      </c>
      <c r="X8" s="68">
        <v>1230</v>
      </c>
      <c r="Y8" s="99">
        <v>405.53999999999996</v>
      </c>
      <c r="Z8" s="108"/>
      <c r="AA8" s="110" t="s">
        <v>363</v>
      </c>
      <c r="AB8" s="15"/>
      <c r="AC8" s="16"/>
      <c r="AD8" s="17"/>
      <c r="AE8" s="17"/>
    </row>
    <row r="9" spans="1:31" ht="114.75" customHeight="1">
      <c r="A9" s="9" t="s">
        <v>30</v>
      </c>
      <c r="B9" s="31" t="s">
        <v>56</v>
      </c>
      <c r="C9" s="19" t="s">
        <v>57</v>
      </c>
      <c r="D9" s="114" t="s">
        <v>64</v>
      </c>
      <c r="E9" s="31" t="s">
        <v>64</v>
      </c>
      <c r="F9" s="31" t="s">
        <v>65</v>
      </c>
      <c r="G9" s="33">
        <v>43513</v>
      </c>
      <c r="H9" s="31" t="s">
        <v>66</v>
      </c>
      <c r="I9" s="31" t="s">
        <v>67</v>
      </c>
      <c r="J9" s="33">
        <v>44375</v>
      </c>
      <c r="K9" s="33">
        <v>44375</v>
      </c>
      <c r="L9" s="13">
        <v>5</v>
      </c>
      <c r="M9" s="13">
        <v>3</v>
      </c>
      <c r="N9" s="13">
        <v>3</v>
      </c>
      <c r="O9" s="68">
        <v>858</v>
      </c>
      <c r="P9" s="68">
        <v>774</v>
      </c>
      <c r="Q9" s="68">
        <v>9</v>
      </c>
      <c r="R9" s="68">
        <v>5.6999999999999993</v>
      </c>
      <c r="S9" s="68">
        <v>368.47300000000001</v>
      </c>
      <c r="T9" s="68">
        <v>18.2</v>
      </c>
      <c r="U9" s="68">
        <v>0</v>
      </c>
      <c r="V9" s="68">
        <v>0</v>
      </c>
      <c r="W9" s="81">
        <v>1</v>
      </c>
      <c r="X9" s="68">
        <v>858</v>
      </c>
      <c r="Y9" s="99">
        <v>386.673</v>
      </c>
      <c r="Z9" s="109"/>
      <c r="AA9" s="34" t="s">
        <v>68</v>
      </c>
      <c r="AB9" s="28"/>
      <c r="AC9" s="29"/>
      <c r="AD9" s="30"/>
      <c r="AE9" s="30"/>
    </row>
    <row r="10" spans="1:31" ht="114.75" customHeight="1">
      <c r="A10" s="31" t="s">
        <v>30</v>
      </c>
      <c r="B10" s="31" t="s">
        <v>69</v>
      </c>
      <c r="C10" s="43" t="s">
        <v>70</v>
      </c>
      <c r="D10" s="31" t="s">
        <v>71</v>
      </c>
      <c r="E10" s="32" t="s">
        <v>71</v>
      </c>
      <c r="F10" s="31" t="s">
        <v>72</v>
      </c>
      <c r="G10" s="33">
        <v>41640</v>
      </c>
      <c r="H10" s="31" t="s">
        <v>73</v>
      </c>
      <c r="I10" s="31" t="s">
        <v>74</v>
      </c>
      <c r="J10" s="33">
        <v>42359</v>
      </c>
      <c r="K10" s="33">
        <v>42359</v>
      </c>
      <c r="L10" s="13">
        <v>10</v>
      </c>
      <c r="M10" s="13">
        <v>9</v>
      </c>
      <c r="N10" s="13">
        <v>9</v>
      </c>
      <c r="O10" s="68">
        <v>1922</v>
      </c>
      <c r="P10" s="68">
        <v>571</v>
      </c>
      <c r="Q10" s="68">
        <v>952</v>
      </c>
      <c r="R10" s="68">
        <v>52</v>
      </c>
      <c r="S10" s="68">
        <v>2267.1149999999993</v>
      </c>
      <c r="T10" s="68">
        <v>1913.3740000000005</v>
      </c>
      <c r="U10" s="68">
        <v>9.0299999999999994</v>
      </c>
      <c r="V10" s="68">
        <v>336</v>
      </c>
      <c r="W10" s="81">
        <v>0.85119574844995571</v>
      </c>
      <c r="X10" s="68">
        <v>2258</v>
      </c>
      <c r="Y10" s="99">
        <v>4189.5189999999993</v>
      </c>
      <c r="Z10" s="108"/>
      <c r="AA10" s="111" t="s">
        <v>364</v>
      </c>
      <c r="AB10" s="28"/>
      <c r="AC10" s="29"/>
      <c r="AD10" s="30"/>
      <c r="AE10" s="30"/>
    </row>
    <row r="11" spans="1:31" ht="114.75" customHeight="1">
      <c r="A11" s="31" t="s">
        <v>30</v>
      </c>
      <c r="B11" s="31" t="s">
        <v>69</v>
      </c>
      <c r="C11" s="43" t="s">
        <v>70</v>
      </c>
      <c r="D11" s="31" t="s">
        <v>75</v>
      </c>
      <c r="E11" s="31" t="s">
        <v>75</v>
      </c>
      <c r="F11" s="31" t="s">
        <v>76</v>
      </c>
      <c r="G11" s="33">
        <v>42859</v>
      </c>
      <c r="H11" s="31" t="s">
        <v>77</v>
      </c>
      <c r="I11" s="31" t="s">
        <v>78</v>
      </c>
      <c r="J11" s="33">
        <v>43367</v>
      </c>
      <c r="K11" s="33">
        <v>43871</v>
      </c>
      <c r="L11" s="13">
        <v>7</v>
      </c>
      <c r="M11" s="13">
        <v>6</v>
      </c>
      <c r="N11" s="13">
        <v>4</v>
      </c>
      <c r="O11" s="68">
        <v>2036</v>
      </c>
      <c r="P11" s="68">
        <v>781</v>
      </c>
      <c r="Q11" s="68">
        <v>1021</v>
      </c>
      <c r="R11" s="68">
        <v>83</v>
      </c>
      <c r="S11" s="68">
        <v>939.58100000000013</v>
      </c>
      <c r="T11" s="68">
        <v>1375.385</v>
      </c>
      <c r="U11" s="68">
        <v>21.66</v>
      </c>
      <c r="V11" s="68">
        <v>197</v>
      </c>
      <c r="W11" s="81">
        <v>0.91177787729511872</v>
      </c>
      <c r="X11" s="68">
        <v>2233</v>
      </c>
      <c r="Y11" s="99">
        <v>2336.6260000000002</v>
      </c>
      <c r="Z11" s="108"/>
      <c r="AA11" s="34"/>
      <c r="AB11" s="28"/>
      <c r="AC11" s="29"/>
      <c r="AD11" s="30"/>
      <c r="AE11" s="30"/>
    </row>
    <row r="12" spans="1:31" ht="114.75" customHeight="1">
      <c r="A12" s="9" t="s">
        <v>30</v>
      </c>
      <c r="B12" s="9" t="s">
        <v>69</v>
      </c>
      <c r="C12" s="44" t="s">
        <v>79</v>
      </c>
      <c r="D12" s="9" t="s">
        <v>80</v>
      </c>
      <c r="E12" s="9" t="s">
        <v>80</v>
      </c>
      <c r="F12" s="9">
        <v>37</v>
      </c>
      <c r="G12" s="11">
        <v>43973</v>
      </c>
      <c r="H12" s="9" t="s">
        <v>81</v>
      </c>
      <c r="I12" s="9" t="s">
        <v>42</v>
      </c>
      <c r="J12" s="11">
        <v>44004</v>
      </c>
      <c r="K12" s="11">
        <v>44464</v>
      </c>
      <c r="L12" s="13">
        <v>4</v>
      </c>
      <c r="M12" s="13">
        <v>4</v>
      </c>
      <c r="N12" s="13">
        <v>3</v>
      </c>
      <c r="O12" s="68">
        <v>943</v>
      </c>
      <c r="P12" s="68">
        <v>307</v>
      </c>
      <c r="Q12" s="68">
        <v>547</v>
      </c>
      <c r="R12" s="68">
        <v>9</v>
      </c>
      <c r="S12" s="68">
        <v>281.71000000000004</v>
      </c>
      <c r="T12" s="68">
        <v>562.47</v>
      </c>
      <c r="U12" s="68">
        <v>6.49</v>
      </c>
      <c r="V12" s="68">
        <v>124</v>
      </c>
      <c r="W12" s="81">
        <v>0.8837863167760075</v>
      </c>
      <c r="X12" s="68">
        <v>1067</v>
      </c>
      <c r="Y12" s="99">
        <v>850.67000000000007</v>
      </c>
      <c r="Z12" s="108"/>
      <c r="AA12" s="14"/>
      <c r="AB12" s="15"/>
      <c r="AC12" s="15"/>
      <c r="AD12" s="17"/>
      <c r="AE12" s="17"/>
    </row>
    <row r="13" spans="1:31" ht="114.75" customHeight="1">
      <c r="A13" s="31" t="s">
        <v>30</v>
      </c>
      <c r="B13" s="31" t="s">
        <v>69</v>
      </c>
      <c r="C13" s="44" t="s">
        <v>82</v>
      </c>
      <c r="D13" s="31" t="s">
        <v>83</v>
      </c>
      <c r="E13" s="31" t="s">
        <v>84</v>
      </c>
      <c r="F13" s="31" t="s">
        <v>62</v>
      </c>
      <c r="G13" s="33">
        <v>42271</v>
      </c>
      <c r="H13" s="31" t="s">
        <v>85</v>
      </c>
      <c r="I13" s="31" t="s">
        <v>86</v>
      </c>
      <c r="J13" s="33">
        <v>43612</v>
      </c>
      <c r="K13" s="33">
        <v>44386</v>
      </c>
      <c r="L13" s="13">
        <v>9</v>
      </c>
      <c r="M13" s="13">
        <v>5</v>
      </c>
      <c r="N13" s="13">
        <v>3</v>
      </c>
      <c r="O13" s="68">
        <v>2645</v>
      </c>
      <c r="P13" s="68">
        <v>1255</v>
      </c>
      <c r="Q13" s="68">
        <v>1244</v>
      </c>
      <c r="R13" s="68">
        <v>5</v>
      </c>
      <c r="S13" s="68">
        <v>441.86</v>
      </c>
      <c r="T13" s="68">
        <v>652.87199999999996</v>
      </c>
      <c r="U13" s="68">
        <v>4.25</v>
      </c>
      <c r="V13" s="68">
        <v>56</v>
      </c>
      <c r="W13" s="81">
        <v>0.97926693817104771</v>
      </c>
      <c r="X13" s="68">
        <v>2701</v>
      </c>
      <c r="Y13" s="99">
        <v>1098.982</v>
      </c>
      <c r="Z13" s="108"/>
      <c r="AA13" s="34"/>
      <c r="AB13" s="28"/>
      <c r="AC13" s="29"/>
      <c r="AD13" s="30"/>
      <c r="AE13" s="30"/>
    </row>
    <row r="14" spans="1:31" ht="114.75" customHeight="1">
      <c r="A14" s="9" t="s">
        <v>30</v>
      </c>
      <c r="B14" s="9" t="s">
        <v>69</v>
      </c>
      <c r="C14" s="44" t="s">
        <v>82</v>
      </c>
      <c r="D14" s="31" t="s">
        <v>87</v>
      </c>
      <c r="E14" s="31" t="s">
        <v>87</v>
      </c>
      <c r="F14" s="31" t="s">
        <v>88</v>
      </c>
      <c r="G14" s="33">
        <v>41609</v>
      </c>
      <c r="H14" s="31" t="s">
        <v>89</v>
      </c>
      <c r="I14" s="31" t="s">
        <v>48</v>
      </c>
      <c r="J14" s="33">
        <v>42723</v>
      </c>
      <c r="K14" s="33">
        <v>44186</v>
      </c>
      <c r="L14" s="13">
        <v>11</v>
      </c>
      <c r="M14" s="13">
        <v>8</v>
      </c>
      <c r="N14" s="13">
        <v>4</v>
      </c>
      <c r="O14" s="68">
        <v>496</v>
      </c>
      <c r="P14" s="68">
        <v>194</v>
      </c>
      <c r="Q14" s="68">
        <v>224</v>
      </c>
      <c r="R14" s="68">
        <v>3</v>
      </c>
      <c r="S14" s="68">
        <v>185.95000000000002</v>
      </c>
      <c r="T14" s="68">
        <v>192.87000000000003</v>
      </c>
      <c r="U14" s="68">
        <v>2.81</v>
      </c>
      <c r="V14" s="68">
        <v>0</v>
      </c>
      <c r="W14" s="81">
        <v>1</v>
      </c>
      <c r="X14" s="68">
        <v>496</v>
      </c>
      <c r="Y14" s="99">
        <v>381.63000000000005</v>
      </c>
      <c r="Z14" s="108"/>
      <c r="AA14" s="111" t="s">
        <v>365</v>
      </c>
      <c r="AB14" s="28"/>
      <c r="AC14" s="29"/>
      <c r="AD14" s="30"/>
      <c r="AE14" s="30"/>
    </row>
    <row r="15" spans="1:31" ht="114.75" customHeight="1">
      <c r="A15" s="31" t="s">
        <v>30</v>
      </c>
      <c r="B15" s="31" t="s">
        <v>69</v>
      </c>
      <c r="C15" s="44" t="s">
        <v>82</v>
      </c>
      <c r="D15" s="9" t="s">
        <v>90</v>
      </c>
      <c r="E15" s="9" t="s">
        <v>90</v>
      </c>
      <c r="F15" s="9" t="s">
        <v>91</v>
      </c>
      <c r="G15" s="11">
        <v>41518</v>
      </c>
      <c r="H15" s="9" t="s">
        <v>92</v>
      </c>
      <c r="I15" s="9" t="s">
        <v>93</v>
      </c>
      <c r="J15" s="11">
        <v>42709</v>
      </c>
      <c r="K15" s="11">
        <v>43815</v>
      </c>
      <c r="L15" s="13">
        <v>11</v>
      </c>
      <c r="M15" s="13">
        <v>8</v>
      </c>
      <c r="N15" s="13">
        <v>5</v>
      </c>
      <c r="O15" s="68">
        <v>1478</v>
      </c>
      <c r="P15" s="68">
        <v>582</v>
      </c>
      <c r="Q15" s="68">
        <v>798</v>
      </c>
      <c r="R15" s="68">
        <v>1</v>
      </c>
      <c r="S15" s="68">
        <v>201.79</v>
      </c>
      <c r="T15" s="68">
        <v>325.75000000000011</v>
      </c>
      <c r="U15" s="68">
        <v>0.43</v>
      </c>
      <c r="V15" s="68">
        <v>1</v>
      </c>
      <c r="W15" s="81">
        <v>0.99932386747802571</v>
      </c>
      <c r="X15" s="68">
        <v>1479</v>
      </c>
      <c r="Y15" s="99">
        <v>527.97</v>
      </c>
      <c r="Z15" s="108"/>
      <c r="AA15" s="14"/>
      <c r="AB15" s="15"/>
      <c r="AC15" s="16"/>
      <c r="AD15" s="17"/>
      <c r="AE15" s="17"/>
    </row>
    <row r="16" spans="1:31" ht="114.75" customHeight="1">
      <c r="A16" s="31" t="s">
        <v>30</v>
      </c>
      <c r="B16" s="9" t="s">
        <v>69</v>
      </c>
      <c r="C16" s="44" t="s">
        <v>82</v>
      </c>
      <c r="D16" s="31" t="s">
        <v>94</v>
      </c>
      <c r="E16" s="31" t="s">
        <v>94</v>
      </c>
      <c r="F16" s="31" t="s">
        <v>95</v>
      </c>
      <c r="G16" s="33">
        <v>42776</v>
      </c>
      <c r="H16" s="31" t="s">
        <v>96</v>
      </c>
      <c r="I16" s="31" t="s">
        <v>97</v>
      </c>
      <c r="J16" s="33">
        <v>43234</v>
      </c>
      <c r="K16" s="33">
        <v>43770</v>
      </c>
      <c r="L16" s="13">
        <v>7</v>
      </c>
      <c r="M16" s="13">
        <v>6</v>
      </c>
      <c r="N16" s="13">
        <v>5</v>
      </c>
      <c r="O16" s="68">
        <v>1875</v>
      </c>
      <c r="P16" s="68">
        <v>929</v>
      </c>
      <c r="Q16" s="68">
        <v>887</v>
      </c>
      <c r="R16" s="68">
        <v>1</v>
      </c>
      <c r="S16" s="68">
        <v>269.75</v>
      </c>
      <c r="T16" s="68">
        <v>5463.7500000000009</v>
      </c>
      <c r="U16" s="68">
        <v>1</v>
      </c>
      <c r="V16" s="68">
        <v>3</v>
      </c>
      <c r="W16" s="81">
        <v>0.99840255591054317</v>
      </c>
      <c r="X16" s="68">
        <v>1878</v>
      </c>
      <c r="Y16" s="99">
        <v>5734.5000000000009</v>
      </c>
      <c r="Z16" s="108"/>
      <c r="AA16" s="34"/>
      <c r="AB16" s="28"/>
      <c r="AC16" s="45"/>
      <c r="AD16" s="30"/>
      <c r="AE16" s="30"/>
    </row>
    <row r="17" spans="1:31" ht="114.75" customHeight="1">
      <c r="A17" s="9" t="s">
        <v>30</v>
      </c>
      <c r="B17" s="9" t="s">
        <v>69</v>
      </c>
      <c r="C17" s="44" t="s">
        <v>82</v>
      </c>
      <c r="D17" s="9" t="s">
        <v>98</v>
      </c>
      <c r="E17" s="9" t="s">
        <v>98</v>
      </c>
      <c r="F17" s="9" t="s">
        <v>95</v>
      </c>
      <c r="G17" s="11">
        <v>42567</v>
      </c>
      <c r="H17" s="9" t="s">
        <v>99</v>
      </c>
      <c r="I17" s="9" t="s">
        <v>100</v>
      </c>
      <c r="J17" s="11">
        <v>43234</v>
      </c>
      <c r="K17" s="11">
        <v>43815</v>
      </c>
      <c r="L17" s="13">
        <v>8</v>
      </c>
      <c r="M17" s="13">
        <v>6</v>
      </c>
      <c r="N17" s="13">
        <v>5</v>
      </c>
      <c r="O17" s="68">
        <v>2113</v>
      </c>
      <c r="P17" s="68">
        <v>904</v>
      </c>
      <c r="Q17" s="68">
        <v>1025</v>
      </c>
      <c r="R17" s="68">
        <v>10</v>
      </c>
      <c r="S17" s="68">
        <v>450.74599999999998</v>
      </c>
      <c r="T17" s="68">
        <v>646.79999999999995</v>
      </c>
      <c r="U17" s="68">
        <v>1.68</v>
      </c>
      <c r="V17" s="68">
        <v>54</v>
      </c>
      <c r="W17" s="81">
        <v>0.97508075680664508</v>
      </c>
      <c r="X17" s="68">
        <v>2167</v>
      </c>
      <c r="Y17" s="99">
        <v>1099.2259999999999</v>
      </c>
      <c r="Z17" s="108"/>
      <c r="AA17" s="14"/>
      <c r="AB17" s="15"/>
      <c r="AC17" s="16"/>
      <c r="AD17" s="17"/>
      <c r="AE17" s="17"/>
    </row>
    <row r="18" spans="1:31" ht="114.75" customHeight="1">
      <c r="A18" s="31" t="s">
        <v>30</v>
      </c>
      <c r="B18" s="9" t="s">
        <v>69</v>
      </c>
      <c r="C18" s="44" t="s">
        <v>82</v>
      </c>
      <c r="D18" s="9" t="s">
        <v>101</v>
      </c>
      <c r="E18" s="9" t="s">
        <v>101</v>
      </c>
      <c r="F18" s="9" t="s">
        <v>102</v>
      </c>
      <c r="G18" s="11">
        <v>42567</v>
      </c>
      <c r="H18" s="9" t="s">
        <v>103</v>
      </c>
      <c r="I18" s="9" t="s">
        <v>104</v>
      </c>
      <c r="J18" s="11">
        <v>43234</v>
      </c>
      <c r="K18" s="11">
        <v>44529</v>
      </c>
      <c r="L18" s="13">
        <v>8</v>
      </c>
      <c r="M18" s="13">
        <v>6</v>
      </c>
      <c r="N18" s="13">
        <v>3</v>
      </c>
      <c r="O18" s="68">
        <v>421</v>
      </c>
      <c r="P18" s="68">
        <v>113</v>
      </c>
      <c r="Q18" s="68">
        <v>235</v>
      </c>
      <c r="R18" s="68">
        <v>3</v>
      </c>
      <c r="S18" s="68">
        <v>408.7</v>
      </c>
      <c r="T18" s="68">
        <v>748.39</v>
      </c>
      <c r="U18" s="68">
        <v>1.4</v>
      </c>
      <c r="V18" s="68">
        <v>0</v>
      </c>
      <c r="W18" s="81">
        <v>1</v>
      </c>
      <c r="X18" s="68">
        <v>421</v>
      </c>
      <c r="Y18" s="99">
        <v>1158.49</v>
      </c>
      <c r="Z18" s="108"/>
      <c r="AA18" s="111" t="s">
        <v>366</v>
      </c>
      <c r="AB18" s="15"/>
      <c r="AC18" s="46"/>
      <c r="AD18" s="17"/>
      <c r="AE18" s="17"/>
    </row>
    <row r="19" spans="1:31" ht="114.75" customHeight="1">
      <c r="A19" s="9" t="s">
        <v>30</v>
      </c>
      <c r="B19" s="31" t="s">
        <v>69</v>
      </c>
      <c r="C19" s="44" t="s">
        <v>82</v>
      </c>
      <c r="D19" s="9" t="s">
        <v>105</v>
      </c>
      <c r="E19" s="9" t="s">
        <v>105</v>
      </c>
      <c r="F19" s="9" t="s">
        <v>106</v>
      </c>
      <c r="G19" s="11">
        <v>42493</v>
      </c>
      <c r="H19" s="9" t="s">
        <v>107</v>
      </c>
      <c r="I19" s="9" t="s">
        <v>97</v>
      </c>
      <c r="J19" s="11">
        <v>43367</v>
      </c>
      <c r="K19" s="11">
        <v>43367</v>
      </c>
      <c r="L19" s="13">
        <v>8</v>
      </c>
      <c r="M19" s="13">
        <v>6</v>
      </c>
      <c r="N19" s="13">
        <v>6</v>
      </c>
      <c r="O19" s="68">
        <v>1081</v>
      </c>
      <c r="P19" s="68">
        <v>389</v>
      </c>
      <c r="Q19" s="68">
        <v>556</v>
      </c>
      <c r="R19" s="68">
        <v>5</v>
      </c>
      <c r="S19" s="68">
        <v>206.15999999999997</v>
      </c>
      <c r="T19" s="68">
        <v>323.41999999999996</v>
      </c>
      <c r="U19" s="68">
        <v>2.93</v>
      </c>
      <c r="V19" s="68">
        <v>105</v>
      </c>
      <c r="W19" s="81">
        <v>0.91146711635750421</v>
      </c>
      <c r="X19" s="68">
        <v>1186</v>
      </c>
      <c r="Y19" s="99">
        <v>532.50999999999988</v>
      </c>
      <c r="Z19" s="108"/>
      <c r="AA19" s="111" t="s">
        <v>367</v>
      </c>
      <c r="AB19" s="15"/>
      <c r="AC19" s="16"/>
      <c r="AD19" s="17"/>
      <c r="AE19" s="17"/>
    </row>
    <row r="20" spans="1:31" ht="114.75" customHeight="1">
      <c r="A20" s="9" t="s">
        <v>30</v>
      </c>
      <c r="B20" s="9" t="s">
        <v>69</v>
      </c>
      <c r="C20" s="44" t="s">
        <v>82</v>
      </c>
      <c r="D20" s="31" t="s">
        <v>108</v>
      </c>
      <c r="E20" s="31" t="s">
        <v>108</v>
      </c>
      <c r="F20" s="31" t="s">
        <v>109</v>
      </c>
      <c r="G20" s="33">
        <v>42462</v>
      </c>
      <c r="H20" s="31" t="s">
        <v>110</v>
      </c>
      <c r="I20" s="31" t="s">
        <v>55</v>
      </c>
      <c r="J20" s="33">
        <v>43451</v>
      </c>
      <c r="K20" s="33">
        <v>43770</v>
      </c>
      <c r="L20" s="13">
        <v>8</v>
      </c>
      <c r="M20" s="13">
        <v>6</v>
      </c>
      <c r="N20" s="13">
        <v>5</v>
      </c>
      <c r="O20" s="68">
        <v>2961</v>
      </c>
      <c r="P20" s="68">
        <v>1152</v>
      </c>
      <c r="Q20" s="68">
        <v>1559</v>
      </c>
      <c r="R20" s="68">
        <v>33</v>
      </c>
      <c r="S20" s="68">
        <v>625.76699999999994</v>
      </c>
      <c r="T20" s="68">
        <v>735.85219999999993</v>
      </c>
      <c r="U20" s="68">
        <v>18.71</v>
      </c>
      <c r="V20" s="68">
        <v>23</v>
      </c>
      <c r="W20" s="81">
        <v>0.99229222520107241</v>
      </c>
      <c r="X20" s="68">
        <v>2984</v>
      </c>
      <c r="Y20" s="99">
        <v>1380.3291999999999</v>
      </c>
      <c r="Z20" s="108"/>
      <c r="AA20" s="34" t="s">
        <v>111</v>
      </c>
      <c r="AB20" s="28"/>
      <c r="AC20" s="45"/>
      <c r="AD20" s="30"/>
      <c r="AE20" s="30"/>
    </row>
    <row r="21" spans="1:31" ht="114.75" customHeight="1">
      <c r="A21" s="31" t="s">
        <v>30</v>
      </c>
      <c r="B21" s="9" t="s">
        <v>69</v>
      </c>
      <c r="C21" s="44" t="s">
        <v>82</v>
      </c>
      <c r="D21" s="9" t="s">
        <v>112</v>
      </c>
      <c r="E21" s="9" t="s">
        <v>112</v>
      </c>
      <c r="F21" s="9" t="s">
        <v>113</v>
      </c>
      <c r="G21" s="11">
        <v>42908</v>
      </c>
      <c r="H21" s="9" t="s">
        <v>114</v>
      </c>
      <c r="I21" s="9" t="s">
        <v>78</v>
      </c>
      <c r="J21" s="11">
        <v>43094</v>
      </c>
      <c r="K21" s="11">
        <v>43367</v>
      </c>
      <c r="L21" s="13">
        <v>7</v>
      </c>
      <c r="M21" s="13">
        <v>7</v>
      </c>
      <c r="N21" s="13">
        <v>6</v>
      </c>
      <c r="O21" s="68">
        <v>1194</v>
      </c>
      <c r="P21" s="68">
        <v>363</v>
      </c>
      <c r="Q21" s="68">
        <v>753</v>
      </c>
      <c r="R21" s="68">
        <v>0</v>
      </c>
      <c r="S21" s="68">
        <v>247.67999999999998</v>
      </c>
      <c r="T21" s="68">
        <v>271.95999999999998</v>
      </c>
      <c r="U21" s="68">
        <v>0</v>
      </c>
      <c r="V21" s="68">
        <v>47</v>
      </c>
      <c r="W21" s="81">
        <v>0.96212731668009666</v>
      </c>
      <c r="X21" s="68">
        <v>1241</v>
      </c>
      <c r="Y21" s="99">
        <v>519.64</v>
      </c>
      <c r="Z21" s="108"/>
      <c r="AA21" s="14"/>
      <c r="AB21" s="15"/>
      <c r="AC21" s="16"/>
      <c r="AD21" s="17"/>
      <c r="AE21" s="17"/>
    </row>
    <row r="22" spans="1:31" ht="114.75" customHeight="1">
      <c r="A22" s="9" t="s">
        <v>30</v>
      </c>
      <c r="B22" s="31" t="s">
        <v>69</v>
      </c>
      <c r="C22" s="44" t="s">
        <v>82</v>
      </c>
      <c r="D22" s="9" t="s">
        <v>115</v>
      </c>
      <c r="E22" s="9" t="s">
        <v>115</v>
      </c>
      <c r="F22" s="9" t="s">
        <v>116</v>
      </c>
      <c r="G22" s="11">
        <v>43973</v>
      </c>
      <c r="H22" s="9" t="s">
        <v>117</v>
      </c>
      <c r="I22" s="9" t="s">
        <v>48</v>
      </c>
      <c r="J22" s="11">
        <v>44536</v>
      </c>
      <c r="K22" s="11">
        <v>44536</v>
      </c>
      <c r="L22" s="13">
        <v>4</v>
      </c>
      <c r="M22" s="13">
        <v>3</v>
      </c>
      <c r="N22" s="13">
        <v>3</v>
      </c>
      <c r="O22" s="68">
        <v>1795</v>
      </c>
      <c r="P22" s="68">
        <v>571</v>
      </c>
      <c r="Q22" s="68">
        <v>1010</v>
      </c>
      <c r="R22" s="68">
        <v>19</v>
      </c>
      <c r="S22" s="68">
        <v>355.67499999999995</v>
      </c>
      <c r="T22" s="68">
        <v>728.07</v>
      </c>
      <c r="U22" s="68">
        <v>3.97</v>
      </c>
      <c r="V22" s="68">
        <v>181</v>
      </c>
      <c r="W22" s="81">
        <v>0.9084008097165992</v>
      </c>
      <c r="X22" s="68">
        <v>1976</v>
      </c>
      <c r="Y22" s="99">
        <v>1087.7149999999999</v>
      </c>
      <c r="Z22" s="108"/>
      <c r="AA22" s="14"/>
      <c r="AB22" s="15"/>
      <c r="AC22" s="16"/>
      <c r="AD22" s="17"/>
      <c r="AE22" s="17"/>
    </row>
    <row r="23" spans="1:31" s="47" customFormat="1" ht="114.75" customHeight="1">
      <c r="A23" s="31" t="s">
        <v>30</v>
      </c>
      <c r="B23" s="9" t="s">
        <v>69</v>
      </c>
      <c r="C23" s="44" t="s">
        <v>82</v>
      </c>
      <c r="D23" s="31" t="s">
        <v>118</v>
      </c>
      <c r="E23" s="31" t="s">
        <v>118</v>
      </c>
      <c r="F23" s="31" t="s">
        <v>116</v>
      </c>
      <c r="G23" s="33">
        <v>43372</v>
      </c>
      <c r="H23" s="31" t="s">
        <v>119</v>
      </c>
      <c r="I23" s="31" t="s">
        <v>48</v>
      </c>
      <c r="J23" s="33">
        <v>44536</v>
      </c>
      <c r="K23" s="33">
        <v>44536</v>
      </c>
      <c r="L23" s="13">
        <v>6</v>
      </c>
      <c r="M23" s="13">
        <v>3</v>
      </c>
      <c r="N23" s="13">
        <v>3</v>
      </c>
      <c r="O23" s="68">
        <v>2250</v>
      </c>
      <c r="P23" s="68">
        <v>664</v>
      </c>
      <c r="Q23" s="68">
        <v>1404</v>
      </c>
      <c r="R23" s="68">
        <v>38</v>
      </c>
      <c r="S23" s="68">
        <v>287.0800000000001</v>
      </c>
      <c r="T23" s="68">
        <v>434.96999999999991</v>
      </c>
      <c r="U23" s="68">
        <v>2.56</v>
      </c>
      <c r="V23" s="68">
        <v>54</v>
      </c>
      <c r="W23" s="81">
        <v>0.9765625</v>
      </c>
      <c r="X23" s="68">
        <v>2304</v>
      </c>
      <c r="Y23" s="99">
        <v>724.6099999999999</v>
      </c>
      <c r="Z23" s="108"/>
      <c r="AA23" s="34"/>
      <c r="AB23" s="28"/>
      <c r="AC23" s="29"/>
      <c r="AD23" s="30"/>
      <c r="AE23" s="30"/>
    </row>
    <row r="24" spans="1:31" ht="114.75" customHeight="1">
      <c r="A24" s="9" t="s">
        <v>30</v>
      </c>
      <c r="B24" s="31" t="s">
        <v>69</v>
      </c>
      <c r="C24" s="44" t="s">
        <v>82</v>
      </c>
      <c r="D24" s="9" t="s">
        <v>120</v>
      </c>
      <c r="E24" s="9" t="s">
        <v>120</v>
      </c>
      <c r="F24" s="9" t="s">
        <v>121</v>
      </c>
      <c r="G24" s="11">
        <v>43987</v>
      </c>
      <c r="H24" s="9" t="s">
        <v>122</v>
      </c>
      <c r="I24" s="9" t="s">
        <v>48</v>
      </c>
      <c r="J24" s="11">
        <v>44403</v>
      </c>
      <c r="K24" s="11">
        <v>44403</v>
      </c>
      <c r="L24" s="13">
        <v>4</v>
      </c>
      <c r="M24" s="13">
        <v>3</v>
      </c>
      <c r="N24" s="13">
        <v>3</v>
      </c>
      <c r="O24" s="68">
        <v>2227</v>
      </c>
      <c r="P24" s="68">
        <v>893</v>
      </c>
      <c r="Q24" s="68">
        <v>941</v>
      </c>
      <c r="R24" s="68">
        <v>5</v>
      </c>
      <c r="S24" s="68">
        <v>778.94</v>
      </c>
      <c r="T24" s="68">
        <v>865.06000000000006</v>
      </c>
      <c r="U24" s="68">
        <v>6.58</v>
      </c>
      <c r="V24" s="68">
        <v>8</v>
      </c>
      <c r="W24" s="81">
        <v>0.99642058165548097</v>
      </c>
      <c r="X24" s="68">
        <v>2235</v>
      </c>
      <c r="Y24" s="99">
        <v>1650.58</v>
      </c>
      <c r="Z24" s="108"/>
      <c r="AA24" s="34"/>
      <c r="AB24" s="15"/>
      <c r="AC24" s="15"/>
      <c r="AD24" s="17"/>
      <c r="AE24" s="17"/>
    </row>
    <row r="25" spans="1:31" ht="114.75" customHeight="1">
      <c r="A25" s="31" t="s">
        <v>30</v>
      </c>
      <c r="B25" s="31" t="s">
        <v>69</v>
      </c>
      <c r="C25" s="44" t="s">
        <v>82</v>
      </c>
      <c r="D25" s="31" t="s">
        <v>123</v>
      </c>
      <c r="E25" s="31" t="s">
        <v>123</v>
      </c>
      <c r="F25" s="31" t="s">
        <v>116</v>
      </c>
      <c r="G25" s="33">
        <v>43909</v>
      </c>
      <c r="H25" s="31" t="s">
        <v>124</v>
      </c>
      <c r="I25" s="31" t="s">
        <v>48</v>
      </c>
      <c r="J25" s="33">
        <v>44515</v>
      </c>
      <c r="K25" s="33">
        <v>44515</v>
      </c>
      <c r="L25" s="13">
        <v>4</v>
      </c>
      <c r="M25" s="13">
        <v>3</v>
      </c>
      <c r="N25" s="13">
        <v>3</v>
      </c>
      <c r="O25" s="68">
        <v>2347</v>
      </c>
      <c r="P25" s="68">
        <v>730</v>
      </c>
      <c r="Q25" s="68">
        <v>1418</v>
      </c>
      <c r="R25" s="68">
        <v>6</v>
      </c>
      <c r="S25" s="68">
        <v>269.87</v>
      </c>
      <c r="T25" s="68">
        <v>801.93000000000018</v>
      </c>
      <c r="U25" s="68">
        <v>0.8600000000000001</v>
      </c>
      <c r="V25" s="68">
        <v>0</v>
      </c>
      <c r="W25" s="81">
        <v>1</v>
      </c>
      <c r="X25" s="68">
        <v>2347</v>
      </c>
      <c r="Y25" s="99">
        <v>1072.6600000000001</v>
      </c>
      <c r="Z25" s="108"/>
      <c r="AA25" s="34"/>
      <c r="AB25" s="28"/>
      <c r="AC25" s="45"/>
      <c r="AD25" s="30"/>
      <c r="AE25" s="30"/>
    </row>
    <row r="26" spans="1:31" ht="114.75" customHeight="1">
      <c r="A26" s="9" t="s">
        <v>30</v>
      </c>
      <c r="B26" s="31" t="s">
        <v>69</v>
      </c>
      <c r="C26" s="44" t="s">
        <v>125</v>
      </c>
      <c r="D26" s="31" t="s">
        <v>126</v>
      </c>
      <c r="E26" s="31" t="s">
        <v>126</v>
      </c>
      <c r="F26" s="31" t="s">
        <v>127</v>
      </c>
      <c r="G26" s="33">
        <v>42860</v>
      </c>
      <c r="H26" s="31" t="s">
        <v>128</v>
      </c>
      <c r="I26" s="31" t="s">
        <v>48</v>
      </c>
      <c r="J26" s="33">
        <v>43367</v>
      </c>
      <c r="K26" s="33">
        <v>44185</v>
      </c>
      <c r="L26" s="13">
        <v>7</v>
      </c>
      <c r="M26" s="13">
        <v>6</v>
      </c>
      <c r="N26" s="13">
        <v>4</v>
      </c>
      <c r="O26" s="68">
        <v>547</v>
      </c>
      <c r="P26" s="68">
        <v>190</v>
      </c>
      <c r="Q26" s="68">
        <v>313</v>
      </c>
      <c r="R26" s="68">
        <v>6</v>
      </c>
      <c r="S26" s="68">
        <v>174.03000000000003</v>
      </c>
      <c r="T26" s="68">
        <v>360.41799999999995</v>
      </c>
      <c r="U26" s="68">
        <v>0.95</v>
      </c>
      <c r="V26" s="68">
        <v>142</v>
      </c>
      <c r="W26" s="81">
        <v>0.79390420899854863</v>
      </c>
      <c r="X26" s="68">
        <v>689</v>
      </c>
      <c r="Y26" s="99">
        <v>535.39800000000002</v>
      </c>
      <c r="Z26" s="108"/>
      <c r="AA26" s="34"/>
      <c r="AB26" s="28"/>
      <c r="AC26" s="29"/>
      <c r="AD26" s="30"/>
      <c r="AE26" s="30"/>
    </row>
    <row r="27" spans="1:31" ht="114.75" customHeight="1">
      <c r="A27" s="31" t="s">
        <v>30</v>
      </c>
      <c r="B27" s="31" t="s">
        <v>69</v>
      </c>
      <c r="C27" s="44" t="s">
        <v>129</v>
      </c>
      <c r="D27" s="31" t="s">
        <v>130</v>
      </c>
      <c r="E27" s="31" t="s">
        <v>130</v>
      </c>
      <c r="F27" s="31" t="s">
        <v>131</v>
      </c>
      <c r="G27" s="33">
        <v>43319</v>
      </c>
      <c r="H27" s="31" t="s">
        <v>132</v>
      </c>
      <c r="I27" s="31" t="s">
        <v>133</v>
      </c>
      <c r="J27" s="33">
        <v>44186</v>
      </c>
      <c r="K27" s="33">
        <v>44186</v>
      </c>
      <c r="L27" s="13">
        <v>6</v>
      </c>
      <c r="M27" s="13">
        <v>4</v>
      </c>
      <c r="N27" s="13">
        <v>4</v>
      </c>
      <c r="O27" s="68">
        <v>1786</v>
      </c>
      <c r="P27" s="68">
        <v>613</v>
      </c>
      <c r="Q27" s="68">
        <v>949</v>
      </c>
      <c r="R27" s="68">
        <v>14</v>
      </c>
      <c r="S27" s="68">
        <v>389.46</v>
      </c>
      <c r="T27" s="68">
        <v>730.73</v>
      </c>
      <c r="U27" s="68">
        <v>13.66</v>
      </c>
      <c r="V27" s="68">
        <v>7</v>
      </c>
      <c r="W27" s="81">
        <v>0.99609592861126606</v>
      </c>
      <c r="X27" s="68">
        <v>1793</v>
      </c>
      <c r="Y27" s="99">
        <v>1133.8500000000001</v>
      </c>
      <c r="Z27" s="108"/>
      <c r="AA27" s="111" t="s">
        <v>368</v>
      </c>
      <c r="AB27" s="28"/>
      <c r="AC27" s="28"/>
      <c r="AD27" s="30"/>
      <c r="AE27" s="30"/>
    </row>
    <row r="28" spans="1:31" ht="114.75" customHeight="1">
      <c r="A28" s="48" t="s">
        <v>30</v>
      </c>
      <c r="B28" s="48" t="s">
        <v>69</v>
      </c>
      <c r="C28" s="48" t="s">
        <v>82</v>
      </c>
      <c r="D28" s="31" t="s">
        <v>134</v>
      </c>
      <c r="E28" s="32" t="s">
        <v>134</v>
      </c>
      <c r="F28" s="31" t="s">
        <v>135</v>
      </c>
      <c r="G28" s="33">
        <v>41092</v>
      </c>
      <c r="H28" s="31" t="s">
        <v>136</v>
      </c>
      <c r="I28" s="31" t="s">
        <v>97</v>
      </c>
      <c r="J28" s="33">
        <v>42037</v>
      </c>
      <c r="K28" s="33">
        <v>44851</v>
      </c>
      <c r="L28" s="13">
        <v>12</v>
      </c>
      <c r="M28" s="13">
        <v>9</v>
      </c>
      <c r="N28" s="13">
        <v>2</v>
      </c>
      <c r="O28" s="68">
        <v>786</v>
      </c>
      <c r="P28" s="68">
        <v>313</v>
      </c>
      <c r="Q28" s="68">
        <v>471</v>
      </c>
      <c r="R28" s="68">
        <v>2</v>
      </c>
      <c r="S28" s="68">
        <v>140.79999999999998</v>
      </c>
      <c r="T28" s="68">
        <v>303.28000000000003</v>
      </c>
      <c r="U28" s="68">
        <v>1.65</v>
      </c>
      <c r="V28" s="68">
        <v>22</v>
      </c>
      <c r="W28" s="81">
        <v>0.97277227722772275</v>
      </c>
      <c r="X28" s="68">
        <v>808</v>
      </c>
      <c r="Y28" s="99">
        <v>445.73</v>
      </c>
      <c r="Z28" s="108"/>
      <c r="AA28" s="88" t="s">
        <v>369</v>
      </c>
      <c r="AB28" s="28"/>
      <c r="AC28" s="29"/>
      <c r="AD28" s="30"/>
      <c r="AE28" s="30"/>
    </row>
    <row r="29" spans="1:31" ht="114.75" customHeight="1">
      <c r="A29" s="9" t="s">
        <v>30</v>
      </c>
      <c r="B29" s="9" t="s">
        <v>137</v>
      </c>
      <c r="C29" s="10" t="s">
        <v>138</v>
      </c>
      <c r="D29" s="9" t="s">
        <v>139</v>
      </c>
      <c r="E29" s="9" t="s">
        <v>139</v>
      </c>
      <c r="F29" s="9" t="s">
        <v>140</v>
      </c>
      <c r="G29" s="11">
        <v>41807</v>
      </c>
      <c r="H29" s="9" t="s">
        <v>141</v>
      </c>
      <c r="I29" s="9" t="s">
        <v>78</v>
      </c>
      <c r="J29" s="11">
        <v>42723</v>
      </c>
      <c r="K29" s="11">
        <v>42723</v>
      </c>
      <c r="L29" s="13">
        <v>10</v>
      </c>
      <c r="M29" s="13">
        <v>8</v>
      </c>
      <c r="N29" s="13">
        <v>8</v>
      </c>
      <c r="O29" s="68">
        <v>11</v>
      </c>
      <c r="P29" s="68">
        <v>6</v>
      </c>
      <c r="Q29" s="68">
        <v>3</v>
      </c>
      <c r="R29" s="68">
        <v>0</v>
      </c>
      <c r="S29" s="68">
        <v>52</v>
      </c>
      <c r="T29" s="68">
        <v>0.5</v>
      </c>
      <c r="U29" s="68">
        <v>0</v>
      </c>
      <c r="V29" s="68">
        <v>0</v>
      </c>
      <c r="W29" s="81">
        <v>1</v>
      </c>
      <c r="X29" s="68">
        <v>11</v>
      </c>
      <c r="Y29" s="99">
        <v>52.5</v>
      </c>
      <c r="Z29" s="108"/>
      <c r="AA29" s="111" t="s">
        <v>370</v>
      </c>
      <c r="AB29" s="15"/>
      <c r="AC29" s="16"/>
      <c r="AD29" s="17"/>
      <c r="AE29" s="17"/>
    </row>
    <row r="30" spans="1:31" ht="114.75" customHeight="1">
      <c r="A30" s="31" t="s">
        <v>30</v>
      </c>
      <c r="B30" s="31" t="s">
        <v>137</v>
      </c>
      <c r="C30" s="10" t="s">
        <v>142</v>
      </c>
      <c r="D30" s="31" t="s">
        <v>143</v>
      </c>
      <c r="E30" s="31" t="s">
        <v>143</v>
      </c>
      <c r="F30" s="31" t="s">
        <v>144</v>
      </c>
      <c r="G30" s="33">
        <v>42827</v>
      </c>
      <c r="H30" s="31" t="s">
        <v>145</v>
      </c>
      <c r="I30" s="31" t="s">
        <v>146</v>
      </c>
      <c r="J30" s="33">
        <v>43451</v>
      </c>
      <c r="K30" s="33">
        <v>43451</v>
      </c>
      <c r="L30" s="13">
        <v>7</v>
      </c>
      <c r="M30" s="13">
        <v>6</v>
      </c>
      <c r="N30" s="13">
        <v>6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81" t="e">
        <v>#DIV/0!</v>
      </c>
      <c r="X30" s="68">
        <v>0</v>
      </c>
      <c r="Y30" s="99">
        <v>0</v>
      </c>
      <c r="Z30" s="108"/>
      <c r="AA30" s="34"/>
      <c r="AB30" s="28"/>
      <c r="AC30" s="29"/>
      <c r="AD30" s="30"/>
      <c r="AE30" s="30"/>
    </row>
    <row r="31" spans="1:31" ht="114.75" customHeight="1">
      <c r="A31" s="9" t="s">
        <v>30</v>
      </c>
      <c r="B31" s="9" t="s">
        <v>147</v>
      </c>
      <c r="C31" s="10" t="s">
        <v>148</v>
      </c>
      <c r="D31" s="9" t="s">
        <v>149</v>
      </c>
      <c r="E31" s="9" t="s">
        <v>149</v>
      </c>
      <c r="F31" s="9" t="s">
        <v>150</v>
      </c>
      <c r="G31" s="11">
        <v>43310</v>
      </c>
      <c r="H31" s="9" t="s">
        <v>151</v>
      </c>
      <c r="I31" s="9" t="s">
        <v>152</v>
      </c>
      <c r="J31" s="11">
        <v>44088</v>
      </c>
      <c r="K31" s="11">
        <v>44373</v>
      </c>
      <c r="L31" s="13">
        <v>6</v>
      </c>
      <c r="M31" s="13">
        <v>4</v>
      </c>
      <c r="N31" s="13">
        <v>3</v>
      </c>
      <c r="O31" s="68">
        <v>434</v>
      </c>
      <c r="P31" s="68">
        <v>269</v>
      </c>
      <c r="Q31" s="68">
        <v>121</v>
      </c>
      <c r="R31" s="68">
        <v>0</v>
      </c>
      <c r="S31" s="68">
        <v>365.34999999999997</v>
      </c>
      <c r="T31" s="68">
        <v>99</v>
      </c>
      <c r="U31" s="68">
        <v>0</v>
      </c>
      <c r="V31" s="68">
        <v>13</v>
      </c>
      <c r="W31" s="81">
        <v>0.970917225950783</v>
      </c>
      <c r="X31" s="68">
        <v>447</v>
      </c>
      <c r="Y31" s="99">
        <v>464.34999999999997</v>
      </c>
      <c r="Z31" s="108"/>
      <c r="AA31" s="14"/>
      <c r="AB31" s="46" t="s">
        <v>329</v>
      </c>
      <c r="AC31" s="73" t="s">
        <v>330</v>
      </c>
      <c r="AD31" s="17"/>
      <c r="AE31" s="17"/>
    </row>
    <row r="32" spans="1:31" ht="114.75" customHeight="1">
      <c r="A32" s="31" t="s">
        <v>30</v>
      </c>
      <c r="B32" s="9" t="s">
        <v>147</v>
      </c>
      <c r="C32" s="10" t="s">
        <v>148</v>
      </c>
      <c r="D32" s="9" t="s">
        <v>153</v>
      </c>
      <c r="E32" s="9" t="s">
        <v>153</v>
      </c>
      <c r="F32" s="9" t="s">
        <v>121</v>
      </c>
      <c r="G32" s="11">
        <v>43879</v>
      </c>
      <c r="H32" s="9" t="s">
        <v>154</v>
      </c>
      <c r="I32" s="9" t="s">
        <v>155</v>
      </c>
      <c r="J32" s="11">
        <v>44403</v>
      </c>
      <c r="K32" s="11">
        <v>44403</v>
      </c>
      <c r="L32" s="13">
        <v>4</v>
      </c>
      <c r="M32" s="13">
        <v>3</v>
      </c>
      <c r="N32" s="13">
        <v>3</v>
      </c>
      <c r="O32" s="68">
        <v>833</v>
      </c>
      <c r="P32" s="68">
        <v>325</v>
      </c>
      <c r="Q32" s="68">
        <v>410</v>
      </c>
      <c r="R32" s="68">
        <v>2</v>
      </c>
      <c r="S32" s="68">
        <v>203.45000000000002</v>
      </c>
      <c r="T32" s="68">
        <v>98.490000000000009</v>
      </c>
      <c r="U32" s="68">
        <v>0</v>
      </c>
      <c r="V32" s="68">
        <v>69</v>
      </c>
      <c r="W32" s="81">
        <v>0.92350332594235029</v>
      </c>
      <c r="X32" s="68">
        <v>902</v>
      </c>
      <c r="Y32" s="99">
        <v>301.94000000000005</v>
      </c>
      <c r="Z32" s="108"/>
      <c r="AA32" s="14"/>
      <c r="AB32" s="15"/>
      <c r="AC32" s="16"/>
      <c r="AD32" s="17"/>
      <c r="AE32" s="17"/>
    </row>
    <row r="33" spans="1:31" ht="114.75" customHeight="1">
      <c r="A33" s="9" t="s">
        <v>30</v>
      </c>
      <c r="B33" s="9" t="s">
        <v>156</v>
      </c>
      <c r="C33" s="10" t="s">
        <v>157</v>
      </c>
      <c r="D33" s="9" t="s">
        <v>158</v>
      </c>
      <c r="E33" s="9" t="s">
        <v>158</v>
      </c>
      <c r="F33" s="9" t="s">
        <v>159</v>
      </c>
      <c r="G33" s="11">
        <v>42381</v>
      </c>
      <c r="H33" s="9" t="s">
        <v>160</v>
      </c>
      <c r="I33" s="9" t="s">
        <v>74</v>
      </c>
      <c r="J33" s="11">
        <v>42884</v>
      </c>
      <c r="K33" s="11">
        <v>42884</v>
      </c>
      <c r="L33" s="13">
        <v>8</v>
      </c>
      <c r="M33" s="13">
        <v>7</v>
      </c>
      <c r="N33" s="13">
        <v>7</v>
      </c>
      <c r="O33" s="68">
        <v>166</v>
      </c>
      <c r="P33" s="68">
        <v>69</v>
      </c>
      <c r="Q33" s="68">
        <v>87</v>
      </c>
      <c r="R33" s="68">
        <v>0</v>
      </c>
      <c r="S33" s="68">
        <v>47.849999999999994</v>
      </c>
      <c r="T33" s="68">
        <v>55.029999999999994</v>
      </c>
      <c r="U33" s="68">
        <v>0</v>
      </c>
      <c r="V33" s="68">
        <v>2</v>
      </c>
      <c r="W33" s="81">
        <v>0.98809523809523814</v>
      </c>
      <c r="X33" s="68">
        <v>168</v>
      </c>
      <c r="Y33" s="99">
        <v>102.88</v>
      </c>
      <c r="Z33" s="108"/>
      <c r="AA33" s="14"/>
      <c r="AB33" s="15"/>
      <c r="AC33" s="16"/>
      <c r="AD33" s="17"/>
      <c r="AE33" s="17"/>
    </row>
    <row r="34" spans="1:31" ht="114.75" customHeight="1">
      <c r="A34" s="31" t="s">
        <v>30</v>
      </c>
      <c r="B34" s="31" t="s">
        <v>156</v>
      </c>
      <c r="C34" s="10" t="s">
        <v>157</v>
      </c>
      <c r="D34" s="31" t="s">
        <v>161</v>
      </c>
      <c r="E34" s="31" t="s">
        <v>161</v>
      </c>
      <c r="F34" s="31" t="s">
        <v>62</v>
      </c>
      <c r="G34" s="33">
        <v>42278</v>
      </c>
      <c r="H34" s="31" t="s">
        <v>162</v>
      </c>
      <c r="I34" s="31" t="s">
        <v>155</v>
      </c>
      <c r="J34" s="33">
        <v>43612</v>
      </c>
      <c r="K34" s="33">
        <v>43612</v>
      </c>
      <c r="L34" s="13">
        <v>9</v>
      </c>
      <c r="M34" s="13">
        <v>5</v>
      </c>
      <c r="N34" s="13">
        <v>5</v>
      </c>
      <c r="O34" s="68">
        <v>384</v>
      </c>
      <c r="P34" s="68">
        <v>207</v>
      </c>
      <c r="Q34" s="68">
        <v>174</v>
      </c>
      <c r="R34" s="68">
        <v>0</v>
      </c>
      <c r="S34" s="68">
        <v>213.89</v>
      </c>
      <c r="T34" s="68">
        <v>208.56299999999999</v>
      </c>
      <c r="U34" s="68">
        <v>0</v>
      </c>
      <c r="V34" s="68">
        <v>0</v>
      </c>
      <c r="W34" s="81">
        <v>1</v>
      </c>
      <c r="X34" s="68">
        <v>384</v>
      </c>
      <c r="Y34" s="99">
        <v>422.45299999999997</v>
      </c>
      <c r="Z34" s="108"/>
      <c r="AA34" s="34"/>
      <c r="AB34" s="28"/>
      <c r="AC34" s="29"/>
      <c r="AD34" s="30"/>
      <c r="AE34" s="30"/>
    </row>
    <row r="35" spans="1:31" ht="114.75" customHeight="1">
      <c r="A35" s="9" t="s">
        <v>30</v>
      </c>
      <c r="B35" s="31" t="s">
        <v>163</v>
      </c>
      <c r="C35" s="10" t="s">
        <v>163</v>
      </c>
      <c r="D35" s="31" t="s">
        <v>164</v>
      </c>
      <c r="E35" s="31" t="s">
        <v>164</v>
      </c>
      <c r="F35" s="31" t="s">
        <v>159</v>
      </c>
      <c r="G35" s="33">
        <v>42533</v>
      </c>
      <c r="H35" s="31" t="s">
        <v>165</v>
      </c>
      <c r="I35" s="31" t="s">
        <v>48</v>
      </c>
      <c r="J35" s="33">
        <v>42881</v>
      </c>
      <c r="K35" s="33">
        <v>42881</v>
      </c>
      <c r="L35" s="13">
        <v>8</v>
      </c>
      <c r="M35" s="13">
        <v>7</v>
      </c>
      <c r="N35" s="13">
        <v>7</v>
      </c>
      <c r="O35" s="68">
        <v>687</v>
      </c>
      <c r="P35" s="68">
        <v>260</v>
      </c>
      <c r="Q35" s="68">
        <v>349</v>
      </c>
      <c r="R35" s="68">
        <v>0</v>
      </c>
      <c r="S35" s="68">
        <v>105.1</v>
      </c>
      <c r="T35" s="68">
        <v>189.1</v>
      </c>
      <c r="U35" s="68">
        <v>0</v>
      </c>
      <c r="V35" s="68">
        <v>2</v>
      </c>
      <c r="W35" s="81">
        <v>0.99709724238026121</v>
      </c>
      <c r="X35" s="68">
        <v>689</v>
      </c>
      <c r="Y35" s="99">
        <v>294.2</v>
      </c>
      <c r="Z35" s="108"/>
      <c r="AA35" s="111" t="s">
        <v>371</v>
      </c>
      <c r="AB35" s="28"/>
      <c r="AC35" s="29"/>
      <c r="AD35" s="30"/>
      <c r="AE35" s="30"/>
    </row>
    <row r="36" spans="1:31" ht="114.75" customHeight="1">
      <c r="A36" s="31" t="s">
        <v>30</v>
      </c>
      <c r="B36" s="9" t="s">
        <v>167</v>
      </c>
      <c r="C36" s="49" t="s">
        <v>168</v>
      </c>
      <c r="D36" s="9" t="s">
        <v>169</v>
      </c>
      <c r="E36" s="9" t="s">
        <v>169</v>
      </c>
      <c r="F36" s="9" t="s">
        <v>159</v>
      </c>
      <c r="G36" s="11">
        <v>42020</v>
      </c>
      <c r="H36" s="9" t="s">
        <v>170</v>
      </c>
      <c r="I36" s="9" t="s">
        <v>146</v>
      </c>
      <c r="J36" s="11">
        <v>42884</v>
      </c>
      <c r="K36" s="11">
        <v>42884</v>
      </c>
      <c r="L36" s="13">
        <v>9</v>
      </c>
      <c r="M36" s="13">
        <v>7</v>
      </c>
      <c r="N36" s="13">
        <v>7</v>
      </c>
      <c r="O36" s="68">
        <v>749</v>
      </c>
      <c r="P36" s="68">
        <v>523</v>
      </c>
      <c r="Q36" s="68">
        <v>219</v>
      </c>
      <c r="R36" s="68">
        <v>0</v>
      </c>
      <c r="S36" s="68">
        <v>176.37</v>
      </c>
      <c r="T36" s="68">
        <v>79.444000000000003</v>
      </c>
      <c r="U36" s="68">
        <v>1</v>
      </c>
      <c r="V36" s="68">
        <v>4</v>
      </c>
      <c r="W36" s="81">
        <v>0.99468791500664011</v>
      </c>
      <c r="X36" s="68">
        <v>753</v>
      </c>
      <c r="Y36" s="99">
        <v>256.81400000000002</v>
      </c>
      <c r="Z36" s="108"/>
      <c r="AA36" s="14"/>
      <c r="AB36" s="15"/>
      <c r="AC36" s="16"/>
      <c r="AD36" s="17"/>
      <c r="AE36" s="17"/>
    </row>
    <row r="37" spans="1:31" ht="114.75" customHeight="1">
      <c r="A37" s="9" t="s">
        <v>30</v>
      </c>
      <c r="B37" s="31" t="s">
        <v>171</v>
      </c>
      <c r="C37" s="19" t="s">
        <v>172</v>
      </c>
      <c r="D37" s="50" t="s">
        <v>134</v>
      </c>
      <c r="E37" s="32" t="s">
        <v>134</v>
      </c>
      <c r="F37" s="31" t="s">
        <v>173</v>
      </c>
      <c r="G37" s="33">
        <v>41092</v>
      </c>
      <c r="H37" s="31" t="s">
        <v>136</v>
      </c>
      <c r="I37" s="31" t="s">
        <v>97</v>
      </c>
      <c r="J37" s="33">
        <v>42037</v>
      </c>
      <c r="K37" s="33">
        <v>42282</v>
      </c>
      <c r="L37" s="13">
        <v>12</v>
      </c>
      <c r="M37" s="13">
        <v>9</v>
      </c>
      <c r="N37" s="13">
        <v>9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81" t="e">
        <v>#DIV/0!</v>
      </c>
      <c r="X37" s="68">
        <v>0</v>
      </c>
      <c r="Y37" s="99">
        <v>0</v>
      </c>
      <c r="Z37" s="108"/>
      <c r="AA37" s="45" t="s">
        <v>331</v>
      </c>
      <c r="AB37" s="28"/>
      <c r="AC37" s="29"/>
      <c r="AD37" s="30"/>
      <c r="AE37" s="30"/>
    </row>
    <row r="38" spans="1:31" ht="114.75" customHeight="1">
      <c r="A38" s="9" t="s">
        <v>30</v>
      </c>
      <c r="B38" s="9" t="s">
        <v>171</v>
      </c>
      <c r="C38" s="19" t="s">
        <v>172</v>
      </c>
      <c r="D38" s="9" t="s">
        <v>174</v>
      </c>
      <c r="E38" s="9" t="s">
        <v>174</v>
      </c>
      <c r="F38" s="9" t="s">
        <v>106</v>
      </c>
      <c r="G38" s="11">
        <v>42504</v>
      </c>
      <c r="H38" s="9" t="s">
        <v>175</v>
      </c>
      <c r="I38" s="9" t="s">
        <v>100</v>
      </c>
      <c r="J38" s="11">
        <v>43367</v>
      </c>
      <c r="K38" s="11">
        <v>43367</v>
      </c>
      <c r="L38" s="13">
        <v>8</v>
      </c>
      <c r="M38" s="13">
        <v>6</v>
      </c>
      <c r="N38" s="13">
        <v>6</v>
      </c>
      <c r="O38" s="68">
        <v>647</v>
      </c>
      <c r="P38" s="68">
        <v>151</v>
      </c>
      <c r="Q38" s="68">
        <v>402</v>
      </c>
      <c r="R38" s="68">
        <v>3</v>
      </c>
      <c r="S38" s="68">
        <v>78.960000000000008</v>
      </c>
      <c r="T38" s="68">
        <v>311.18200000000002</v>
      </c>
      <c r="U38" s="68">
        <v>3.75</v>
      </c>
      <c r="V38" s="68">
        <v>34</v>
      </c>
      <c r="W38" s="81">
        <v>0.95007342143906015</v>
      </c>
      <c r="X38" s="68">
        <v>681</v>
      </c>
      <c r="Y38" s="99">
        <v>393.89200000000005</v>
      </c>
      <c r="Z38" s="108"/>
      <c r="AA38" s="14"/>
      <c r="AB38" s="15"/>
      <c r="AC38" s="16"/>
      <c r="AD38" s="17"/>
      <c r="AE38" s="17"/>
    </row>
    <row r="39" spans="1:31" ht="114.75" customHeight="1">
      <c r="A39" s="18" t="s">
        <v>30</v>
      </c>
      <c r="B39" s="18" t="s">
        <v>171</v>
      </c>
      <c r="C39" s="19" t="s">
        <v>172</v>
      </c>
      <c r="D39" s="18" t="s">
        <v>176</v>
      </c>
      <c r="E39" s="20"/>
      <c r="F39" s="18" t="s">
        <v>40</v>
      </c>
      <c r="G39" s="22">
        <v>43711</v>
      </c>
      <c r="H39" s="23" t="s">
        <v>177</v>
      </c>
      <c r="I39" s="23" t="s">
        <v>178</v>
      </c>
      <c r="J39" s="22">
        <v>44807</v>
      </c>
      <c r="K39" s="22">
        <v>44900</v>
      </c>
      <c r="L39" s="13">
        <v>5</v>
      </c>
      <c r="M39" s="13">
        <v>2</v>
      </c>
      <c r="N39" s="13">
        <v>2</v>
      </c>
      <c r="O39" s="68">
        <v>563</v>
      </c>
      <c r="P39" s="68">
        <v>62</v>
      </c>
      <c r="Q39" s="68">
        <v>440</v>
      </c>
      <c r="R39" s="68">
        <v>0</v>
      </c>
      <c r="S39" s="68">
        <v>26.369999999999997</v>
      </c>
      <c r="T39" s="68">
        <v>283.76800000000003</v>
      </c>
      <c r="U39" s="68">
        <v>0</v>
      </c>
      <c r="V39" s="68">
        <v>76</v>
      </c>
      <c r="W39" s="81">
        <v>0.88106416275430355</v>
      </c>
      <c r="X39" s="68">
        <v>639</v>
      </c>
      <c r="Y39" s="99">
        <v>310.13800000000003</v>
      </c>
      <c r="Z39" s="108"/>
      <c r="AA39" s="27"/>
      <c r="AB39" s="28"/>
      <c r="AC39" s="29"/>
      <c r="AD39" s="30"/>
      <c r="AE39" s="30"/>
    </row>
    <row r="40" spans="1:31" ht="114.75" customHeight="1">
      <c r="A40" s="31" t="s">
        <v>30</v>
      </c>
      <c r="B40" s="9" t="s">
        <v>171</v>
      </c>
      <c r="C40" s="19" t="s">
        <v>179</v>
      </c>
      <c r="D40" s="9" t="s">
        <v>180</v>
      </c>
      <c r="E40" s="9" t="s">
        <v>180</v>
      </c>
      <c r="F40" s="9" t="s">
        <v>181</v>
      </c>
      <c r="G40" s="11">
        <v>41275</v>
      </c>
      <c r="H40" s="9" t="s">
        <v>182</v>
      </c>
      <c r="I40" s="9" t="s">
        <v>48</v>
      </c>
      <c r="J40" s="11">
        <v>41624</v>
      </c>
      <c r="K40" s="11">
        <v>44138</v>
      </c>
      <c r="L40" s="13">
        <v>11</v>
      </c>
      <c r="M40" s="13">
        <v>11</v>
      </c>
      <c r="N40" s="13">
        <v>4</v>
      </c>
      <c r="O40" s="68">
        <v>559</v>
      </c>
      <c r="P40" s="68">
        <v>313</v>
      </c>
      <c r="Q40" s="68">
        <v>156</v>
      </c>
      <c r="R40" s="68">
        <v>0</v>
      </c>
      <c r="S40" s="68">
        <v>589.13599999999997</v>
      </c>
      <c r="T40" s="68">
        <v>227.87</v>
      </c>
      <c r="U40" s="68">
        <v>0</v>
      </c>
      <c r="V40" s="68">
        <v>0</v>
      </c>
      <c r="W40" s="81">
        <v>1</v>
      </c>
      <c r="X40" s="68">
        <v>559</v>
      </c>
      <c r="Y40" s="99">
        <v>817.00599999999997</v>
      </c>
      <c r="Z40" s="108"/>
      <c r="AA40" s="111" t="s">
        <v>372</v>
      </c>
      <c r="AB40" s="15"/>
      <c r="AC40" s="16"/>
      <c r="AD40" s="17"/>
      <c r="AE40" s="17"/>
    </row>
    <row r="41" spans="1:31" ht="114.75" customHeight="1">
      <c r="A41" s="9" t="s">
        <v>30</v>
      </c>
      <c r="B41" s="31" t="s">
        <v>171</v>
      </c>
      <c r="C41" s="19" t="s">
        <v>179</v>
      </c>
      <c r="D41" s="31" t="s">
        <v>183</v>
      </c>
      <c r="E41" s="31" t="s">
        <v>183</v>
      </c>
      <c r="F41" s="31" t="s">
        <v>184</v>
      </c>
      <c r="G41" s="33">
        <v>42780</v>
      </c>
      <c r="H41" s="31" t="s">
        <v>185</v>
      </c>
      <c r="I41" s="31" t="s">
        <v>100</v>
      </c>
      <c r="J41" s="33">
        <v>43773</v>
      </c>
      <c r="K41" s="33">
        <v>43773</v>
      </c>
      <c r="L41" s="13">
        <v>7</v>
      </c>
      <c r="M41" s="13">
        <v>5</v>
      </c>
      <c r="N41" s="13">
        <v>5</v>
      </c>
      <c r="O41" s="68">
        <v>711</v>
      </c>
      <c r="P41" s="68">
        <v>332</v>
      </c>
      <c r="Q41" s="68">
        <v>289</v>
      </c>
      <c r="R41" s="68">
        <v>1</v>
      </c>
      <c r="S41" s="68">
        <v>732.072</v>
      </c>
      <c r="T41" s="68">
        <v>460.60400000000004</v>
      </c>
      <c r="U41" s="68">
        <v>1</v>
      </c>
      <c r="V41" s="68">
        <v>0</v>
      </c>
      <c r="W41" s="81">
        <v>1</v>
      </c>
      <c r="X41" s="68">
        <v>711</v>
      </c>
      <c r="Y41" s="99">
        <v>1193.6759999999999</v>
      </c>
      <c r="Z41" s="108"/>
      <c r="AA41" s="34" t="s">
        <v>332</v>
      </c>
      <c r="AB41" s="28"/>
      <c r="AC41" s="29"/>
      <c r="AD41" s="30"/>
      <c r="AE41" s="30"/>
    </row>
    <row r="42" spans="1:31" ht="114.75" customHeight="1">
      <c r="A42" s="31" t="s">
        <v>30</v>
      </c>
      <c r="B42" s="31" t="s">
        <v>171</v>
      </c>
      <c r="C42" s="19" t="s">
        <v>179</v>
      </c>
      <c r="D42" s="31" t="s">
        <v>186</v>
      </c>
      <c r="E42" s="31" t="s">
        <v>186</v>
      </c>
      <c r="F42" s="31" t="s">
        <v>187</v>
      </c>
      <c r="G42" s="33">
        <v>43250</v>
      </c>
      <c r="H42" s="31" t="s">
        <v>188</v>
      </c>
      <c r="I42" s="31" t="s">
        <v>104</v>
      </c>
      <c r="J42" s="33">
        <v>44067</v>
      </c>
      <c r="K42" s="33">
        <v>44067</v>
      </c>
      <c r="L42" s="13">
        <v>6</v>
      </c>
      <c r="M42" s="13">
        <v>4</v>
      </c>
      <c r="N42" s="13">
        <v>4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81" t="e">
        <v>#DIV/0!</v>
      </c>
      <c r="X42" s="68">
        <v>0</v>
      </c>
      <c r="Y42" s="99">
        <v>0</v>
      </c>
      <c r="Z42" s="108"/>
      <c r="AA42" s="74" t="s">
        <v>333</v>
      </c>
      <c r="AB42" s="28"/>
      <c r="AC42" s="29"/>
      <c r="AD42" s="30"/>
      <c r="AE42" s="30"/>
    </row>
    <row r="43" spans="1:31" ht="114.75" customHeight="1">
      <c r="A43" s="9" t="s">
        <v>30</v>
      </c>
      <c r="B43" s="31" t="s">
        <v>189</v>
      </c>
      <c r="C43" s="10" t="s">
        <v>190</v>
      </c>
      <c r="D43" s="31" t="s">
        <v>191</v>
      </c>
      <c r="E43" s="32" t="s">
        <v>191</v>
      </c>
      <c r="F43" s="31" t="s">
        <v>192</v>
      </c>
      <c r="G43" s="33">
        <v>41579</v>
      </c>
      <c r="H43" s="31" t="s">
        <v>193</v>
      </c>
      <c r="I43" s="31" t="s">
        <v>48</v>
      </c>
      <c r="J43" s="33">
        <v>42198</v>
      </c>
      <c r="K43" s="33">
        <v>44098</v>
      </c>
      <c r="L43" s="13">
        <v>11</v>
      </c>
      <c r="M43" s="13">
        <v>9</v>
      </c>
      <c r="N43" s="13">
        <v>4</v>
      </c>
      <c r="O43" s="68">
        <v>160</v>
      </c>
      <c r="P43" s="68">
        <v>86</v>
      </c>
      <c r="Q43" s="68">
        <v>57</v>
      </c>
      <c r="R43" s="68">
        <v>0</v>
      </c>
      <c r="S43" s="68">
        <v>80.900000000000006</v>
      </c>
      <c r="T43" s="68">
        <v>76.499999999999986</v>
      </c>
      <c r="U43" s="68">
        <v>0</v>
      </c>
      <c r="V43" s="68">
        <v>0</v>
      </c>
      <c r="W43" s="81">
        <v>1</v>
      </c>
      <c r="X43" s="68">
        <v>160</v>
      </c>
      <c r="Y43" s="99">
        <v>157.39999999999998</v>
      </c>
      <c r="Z43" s="108"/>
      <c r="AA43" s="34"/>
      <c r="AB43" s="28"/>
      <c r="AC43" s="29"/>
      <c r="AD43" s="30"/>
      <c r="AE43" s="30"/>
    </row>
    <row r="44" spans="1:31" ht="114.75" customHeight="1">
      <c r="A44" s="31" t="s">
        <v>30</v>
      </c>
      <c r="B44" s="9" t="s">
        <v>194</v>
      </c>
      <c r="C44" s="49" t="s">
        <v>195</v>
      </c>
      <c r="D44" s="9" t="s">
        <v>196</v>
      </c>
      <c r="E44" s="9" t="s">
        <v>196</v>
      </c>
      <c r="F44" s="9" t="s">
        <v>144</v>
      </c>
      <c r="G44" s="11">
        <v>42647</v>
      </c>
      <c r="H44" s="9" t="s">
        <v>197</v>
      </c>
      <c r="I44" s="9" t="s">
        <v>198</v>
      </c>
      <c r="J44" s="11">
        <v>43451</v>
      </c>
      <c r="K44" s="11">
        <v>43451</v>
      </c>
      <c r="L44" s="13">
        <v>8</v>
      </c>
      <c r="M44" s="13">
        <v>6</v>
      </c>
      <c r="N44" s="13">
        <v>6</v>
      </c>
      <c r="O44" s="68">
        <v>2411</v>
      </c>
      <c r="P44" s="68">
        <v>807</v>
      </c>
      <c r="Q44" s="68">
        <v>1438</v>
      </c>
      <c r="R44" s="68">
        <v>3</v>
      </c>
      <c r="S44" s="68">
        <v>65</v>
      </c>
      <c r="T44" s="68">
        <v>608.35879740000007</v>
      </c>
      <c r="U44" s="68">
        <v>0.28999999999999998</v>
      </c>
      <c r="V44" s="68">
        <v>0</v>
      </c>
      <c r="W44" s="81">
        <v>1</v>
      </c>
      <c r="X44" s="68">
        <v>2411</v>
      </c>
      <c r="Y44" s="99">
        <v>673.64879740000003</v>
      </c>
      <c r="Z44" s="108"/>
      <c r="AA44" s="14"/>
      <c r="AB44" s="15"/>
      <c r="AC44" s="16"/>
      <c r="AD44" s="17"/>
      <c r="AE44" s="17"/>
    </row>
    <row r="45" spans="1:31" ht="114.75" customHeight="1">
      <c r="A45" s="31" t="s">
        <v>30</v>
      </c>
      <c r="B45" s="31" t="s">
        <v>194</v>
      </c>
      <c r="C45" s="43" t="s">
        <v>195</v>
      </c>
      <c r="D45" s="31" t="s">
        <v>199</v>
      </c>
      <c r="E45" s="31" t="s">
        <v>199</v>
      </c>
      <c r="F45" s="31" t="s">
        <v>116</v>
      </c>
      <c r="G45" s="33">
        <v>44056</v>
      </c>
      <c r="H45" s="31" t="s">
        <v>200</v>
      </c>
      <c r="I45" s="31" t="s">
        <v>48</v>
      </c>
      <c r="J45" s="33">
        <v>44515</v>
      </c>
      <c r="K45" s="33">
        <v>44515</v>
      </c>
      <c r="L45" s="13">
        <v>4</v>
      </c>
      <c r="M45" s="13">
        <v>3</v>
      </c>
      <c r="N45" s="13">
        <v>3</v>
      </c>
      <c r="O45" s="68">
        <v>176</v>
      </c>
      <c r="P45" s="68">
        <v>36</v>
      </c>
      <c r="Q45" s="68">
        <v>112</v>
      </c>
      <c r="R45" s="68">
        <v>3</v>
      </c>
      <c r="S45" s="68">
        <v>16.29</v>
      </c>
      <c r="T45" s="68">
        <v>71.900000000000006</v>
      </c>
      <c r="U45" s="68">
        <v>0.47</v>
      </c>
      <c r="V45" s="68">
        <v>56</v>
      </c>
      <c r="W45" s="81">
        <v>0.75862068965517238</v>
      </c>
      <c r="X45" s="68">
        <v>232</v>
      </c>
      <c r="Y45" s="99">
        <v>88.66</v>
      </c>
      <c r="Z45" s="108"/>
      <c r="AA45" s="34"/>
      <c r="AB45" s="28"/>
      <c r="AC45" s="29"/>
      <c r="AD45" s="30"/>
      <c r="AE45" s="30"/>
    </row>
    <row r="46" spans="1:31" ht="114.75" customHeight="1">
      <c r="A46" s="31" t="s">
        <v>30</v>
      </c>
      <c r="B46" s="31" t="s">
        <v>201</v>
      </c>
      <c r="C46" s="43" t="s">
        <v>202</v>
      </c>
      <c r="D46" s="31" t="s">
        <v>203</v>
      </c>
      <c r="E46" s="31" t="s">
        <v>203</v>
      </c>
      <c r="F46" s="31" t="s">
        <v>204</v>
      </c>
      <c r="G46" s="33">
        <v>42955</v>
      </c>
      <c r="H46" s="31" t="s">
        <v>205</v>
      </c>
      <c r="I46" s="31" t="s">
        <v>100</v>
      </c>
      <c r="J46" s="33">
        <v>43773</v>
      </c>
      <c r="K46" s="33">
        <v>44088</v>
      </c>
      <c r="L46" s="13">
        <v>7</v>
      </c>
      <c r="M46" s="13">
        <v>5</v>
      </c>
      <c r="N46" s="13">
        <v>4</v>
      </c>
      <c r="O46" s="68">
        <v>401</v>
      </c>
      <c r="P46" s="68">
        <v>207</v>
      </c>
      <c r="Q46" s="68">
        <v>194</v>
      </c>
      <c r="R46" s="68">
        <v>0</v>
      </c>
      <c r="S46" s="68">
        <v>56.73</v>
      </c>
      <c r="T46" s="68">
        <v>51.600000000000009</v>
      </c>
      <c r="U46" s="68">
        <v>0</v>
      </c>
      <c r="V46" s="68">
        <v>31</v>
      </c>
      <c r="W46" s="81">
        <v>0.9282407407407407</v>
      </c>
      <c r="X46" s="68">
        <v>432</v>
      </c>
      <c r="Y46" s="99">
        <v>108.33000000000001</v>
      </c>
      <c r="Z46" s="108"/>
      <c r="AA46" s="34"/>
      <c r="AB46" s="28"/>
      <c r="AC46" s="29"/>
      <c r="AD46" s="30"/>
      <c r="AE46" s="30"/>
    </row>
    <row r="47" spans="1:31" ht="114.75" customHeight="1">
      <c r="A47" s="52" t="s">
        <v>30</v>
      </c>
      <c r="B47" s="52" t="s">
        <v>201</v>
      </c>
      <c r="C47" s="40" t="s">
        <v>202</v>
      </c>
      <c r="D47" s="52" t="s">
        <v>206</v>
      </c>
      <c r="E47" s="20"/>
      <c r="F47" s="52" t="s">
        <v>207</v>
      </c>
      <c r="G47" s="53">
        <v>42827</v>
      </c>
      <c r="H47" s="31" t="s">
        <v>145</v>
      </c>
      <c r="I47" s="31" t="s">
        <v>146</v>
      </c>
      <c r="J47" s="33">
        <v>43451</v>
      </c>
      <c r="K47" s="33">
        <v>44900</v>
      </c>
      <c r="L47" s="13">
        <v>7</v>
      </c>
      <c r="M47" s="13">
        <v>6</v>
      </c>
      <c r="N47" s="13">
        <v>2</v>
      </c>
      <c r="O47" s="68">
        <v>281</v>
      </c>
      <c r="P47" s="68">
        <v>189</v>
      </c>
      <c r="Q47" s="68">
        <v>88</v>
      </c>
      <c r="R47" s="68">
        <v>0</v>
      </c>
      <c r="S47" s="68">
        <v>76.94</v>
      </c>
      <c r="T47" s="68">
        <v>128.64499999999998</v>
      </c>
      <c r="U47" s="68">
        <v>0</v>
      </c>
      <c r="V47" s="68">
        <v>0</v>
      </c>
      <c r="W47" s="81">
        <v>1</v>
      </c>
      <c r="X47" s="68">
        <v>281</v>
      </c>
      <c r="Y47" s="99">
        <v>205.58499999999998</v>
      </c>
      <c r="Z47" s="108"/>
      <c r="AA47" s="111" t="s">
        <v>373</v>
      </c>
      <c r="AB47" s="28"/>
      <c r="AC47" s="29"/>
      <c r="AD47" s="30"/>
      <c r="AE47" s="30"/>
    </row>
    <row r="48" spans="1:31" ht="114.75" customHeight="1">
      <c r="A48" s="9" t="s">
        <v>30</v>
      </c>
      <c r="B48" s="9" t="s">
        <v>208</v>
      </c>
      <c r="C48" s="10" t="s">
        <v>209</v>
      </c>
      <c r="D48" s="9" t="s">
        <v>210</v>
      </c>
      <c r="E48" s="9" t="s">
        <v>210</v>
      </c>
      <c r="F48" s="9" t="s">
        <v>140</v>
      </c>
      <c r="G48" s="11">
        <v>41395</v>
      </c>
      <c r="H48" s="9" t="s">
        <v>211</v>
      </c>
      <c r="I48" s="9" t="s">
        <v>48</v>
      </c>
      <c r="J48" s="11">
        <v>42723</v>
      </c>
      <c r="K48" s="11">
        <v>42723</v>
      </c>
      <c r="L48" s="13">
        <v>11</v>
      </c>
      <c r="M48" s="13">
        <v>8</v>
      </c>
      <c r="N48" s="13">
        <v>8</v>
      </c>
      <c r="O48" s="68">
        <v>747</v>
      </c>
      <c r="P48" s="68">
        <v>398</v>
      </c>
      <c r="Q48" s="68">
        <v>348</v>
      </c>
      <c r="R48" s="68">
        <v>1</v>
      </c>
      <c r="S48" s="68">
        <v>132.07000000000002</v>
      </c>
      <c r="T48" s="68">
        <v>120.81000000000003</v>
      </c>
      <c r="U48" s="68">
        <v>0</v>
      </c>
      <c r="V48" s="68">
        <v>70</v>
      </c>
      <c r="W48" s="81">
        <v>0.9143206854345165</v>
      </c>
      <c r="X48" s="68">
        <v>817</v>
      </c>
      <c r="Y48" s="99">
        <v>252.88000000000005</v>
      </c>
      <c r="Z48" s="108"/>
      <c r="AA48" s="91" t="s">
        <v>340</v>
      </c>
      <c r="AB48" s="15"/>
      <c r="AC48" s="16"/>
      <c r="AD48" s="17"/>
      <c r="AE48" s="17"/>
    </row>
    <row r="49" spans="1:31" ht="114.75" customHeight="1">
      <c r="A49" s="31" t="s">
        <v>30</v>
      </c>
      <c r="B49" s="31" t="s">
        <v>208</v>
      </c>
      <c r="C49" s="10" t="s">
        <v>209</v>
      </c>
      <c r="D49" s="31" t="s">
        <v>212</v>
      </c>
      <c r="E49" s="31" t="s">
        <v>212</v>
      </c>
      <c r="F49" s="31" t="s">
        <v>213</v>
      </c>
      <c r="G49" s="33">
        <v>41395</v>
      </c>
      <c r="H49" s="31" t="s">
        <v>214</v>
      </c>
      <c r="I49" s="31" t="s">
        <v>48</v>
      </c>
      <c r="J49" s="33">
        <v>42646</v>
      </c>
      <c r="K49" s="33">
        <v>42646</v>
      </c>
      <c r="L49" s="13">
        <v>11</v>
      </c>
      <c r="M49" s="13">
        <v>8</v>
      </c>
      <c r="N49" s="13">
        <v>8</v>
      </c>
      <c r="O49" s="68">
        <v>2519</v>
      </c>
      <c r="P49" s="68">
        <v>1000</v>
      </c>
      <c r="Q49" s="68">
        <v>1059</v>
      </c>
      <c r="R49" s="68">
        <v>0</v>
      </c>
      <c r="S49" s="68">
        <v>529.78</v>
      </c>
      <c r="T49" s="68">
        <v>598.20500000000004</v>
      </c>
      <c r="U49" s="68">
        <v>0</v>
      </c>
      <c r="V49" s="68">
        <v>478</v>
      </c>
      <c r="W49" s="81">
        <v>0.84050717384050722</v>
      </c>
      <c r="X49" s="68">
        <v>2997</v>
      </c>
      <c r="Y49" s="99">
        <v>1127.9850000000001</v>
      </c>
      <c r="Z49" s="108"/>
      <c r="AA49" s="111" t="s">
        <v>374</v>
      </c>
      <c r="AB49" s="28"/>
      <c r="AC49" s="29"/>
      <c r="AD49" s="30"/>
      <c r="AE49" s="30"/>
    </row>
    <row r="50" spans="1:31" s="47" customFormat="1" ht="114.75" customHeight="1">
      <c r="A50" s="9" t="s">
        <v>30</v>
      </c>
      <c r="B50" s="31" t="s">
        <v>208</v>
      </c>
      <c r="C50" s="10" t="s">
        <v>209</v>
      </c>
      <c r="D50" s="31" t="s">
        <v>215</v>
      </c>
      <c r="E50" s="31" t="s">
        <v>215</v>
      </c>
      <c r="F50" s="31" t="s">
        <v>140</v>
      </c>
      <c r="G50" s="33">
        <v>41881</v>
      </c>
      <c r="H50" s="31" t="s">
        <v>216</v>
      </c>
      <c r="I50" s="31" t="s">
        <v>78</v>
      </c>
      <c r="J50" s="33">
        <v>42723</v>
      </c>
      <c r="K50" s="33">
        <v>42723</v>
      </c>
      <c r="L50" s="13">
        <v>10</v>
      </c>
      <c r="M50" s="13">
        <v>8</v>
      </c>
      <c r="N50" s="13">
        <v>8</v>
      </c>
      <c r="O50" s="68">
        <v>7700</v>
      </c>
      <c r="P50" s="68">
        <v>3301</v>
      </c>
      <c r="Q50" s="68">
        <v>3363</v>
      </c>
      <c r="R50" s="68">
        <v>15</v>
      </c>
      <c r="S50" s="68">
        <v>1658.5399999999995</v>
      </c>
      <c r="T50" s="68">
        <v>1748.85</v>
      </c>
      <c r="U50" s="68">
        <v>1</v>
      </c>
      <c r="V50" s="68">
        <v>1189</v>
      </c>
      <c r="W50" s="81">
        <v>0.86623917201034983</v>
      </c>
      <c r="X50" s="68">
        <v>8889</v>
      </c>
      <c r="Y50" s="99">
        <v>3408.3899999999994</v>
      </c>
      <c r="Z50" s="108"/>
      <c r="AA50" s="111" t="s">
        <v>374</v>
      </c>
      <c r="AB50" s="28"/>
      <c r="AC50" s="29"/>
      <c r="AD50" s="30"/>
      <c r="AE50" s="30"/>
    </row>
    <row r="51" spans="1:31" ht="114.75" customHeight="1">
      <c r="A51" s="31" t="s">
        <v>30</v>
      </c>
      <c r="B51" s="31" t="s">
        <v>208</v>
      </c>
      <c r="C51" s="10" t="s">
        <v>209</v>
      </c>
      <c r="D51" s="31" t="s">
        <v>217</v>
      </c>
      <c r="E51" s="31" t="s">
        <v>217</v>
      </c>
      <c r="F51" s="31" t="s">
        <v>140</v>
      </c>
      <c r="G51" s="33">
        <v>41698</v>
      </c>
      <c r="H51" s="31" t="s">
        <v>218</v>
      </c>
      <c r="I51" s="31" t="s">
        <v>155</v>
      </c>
      <c r="J51" s="33">
        <v>42720</v>
      </c>
      <c r="K51" s="33">
        <v>43893</v>
      </c>
      <c r="L51" s="13">
        <v>10</v>
      </c>
      <c r="M51" s="13">
        <v>8</v>
      </c>
      <c r="N51" s="13">
        <v>4</v>
      </c>
      <c r="O51" s="68">
        <v>3081</v>
      </c>
      <c r="P51" s="68">
        <v>1245</v>
      </c>
      <c r="Q51" s="68">
        <v>1284</v>
      </c>
      <c r="R51" s="68">
        <v>18</v>
      </c>
      <c r="S51" s="68">
        <v>770.34799999999996</v>
      </c>
      <c r="T51" s="68">
        <v>791.68000000000006</v>
      </c>
      <c r="U51" s="68">
        <v>5.52</v>
      </c>
      <c r="V51" s="68">
        <v>687</v>
      </c>
      <c r="W51" s="81">
        <v>0.8176751592356688</v>
      </c>
      <c r="X51" s="68">
        <v>3768</v>
      </c>
      <c r="Y51" s="99">
        <v>1567.548</v>
      </c>
      <c r="Z51" s="108"/>
      <c r="AA51" s="111" t="s">
        <v>375</v>
      </c>
      <c r="AB51" s="28"/>
      <c r="AC51" s="29"/>
      <c r="AD51" s="30"/>
      <c r="AE51" s="30"/>
    </row>
    <row r="52" spans="1:31" ht="114.75" customHeight="1">
      <c r="A52" s="9" t="s">
        <v>30</v>
      </c>
      <c r="B52" s="9" t="s">
        <v>208</v>
      </c>
      <c r="C52" s="10" t="s">
        <v>209</v>
      </c>
      <c r="D52" s="9" t="s">
        <v>219</v>
      </c>
      <c r="E52" s="9" t="s">
        <v>219</v>
      </c>
      <c r="F52" s="9" t="s">
        <v>220</v>
      </c>
      <c r="G52" s="11">
        <v>42174</v>
      </c>
      <c r="H52" s="9" t="s">
        <v>221</v>
      </c>
      <c r="I52" s="9" t="s">
        <v>198</v>
      </c>
      <c r="J52" s="11">
        <v>43017</v>
      </c>
      <c r="K52" s="11">
        <v>43612</v>
      </c>
      <c r="L52" s="13">
        <v>9</v>
      </c>
      <c r="M52" s="13">
        <v>7</v>
      </c>
      <c r="N52" s="13">
        <v>5</v>
      </c>
      <c r="O52" s="68">
        <v>5979</v>
      </c>
      <c r="P52" s="68">
        <v>2511</v>
      </c>
      <c r="Q52" s="68">
        <v>2251</v>
      </c>
      <c r="R52" s="68">
        <v>10</v>
      </c>
      <c r="S52" s="68">
        <v>1545.58</v>
      </c>
      <c r="T52" s="68">
        <v>1303.17</v>
      </c>
      <c r="U52" s="68">
        <v>4</v>
      </c>
      <c r="V52" s="68">
        <v>1288</v>
      </c>
      <c r="W52" s="81">
        <v>0.82276042383376913</v>
      </c>
      <c r="X52" s="68">
        <v>7267</v>
      </c>
      <c r="Y52" s="99">
        <v>2852.75</v>
      </c>
      <c r="Z52" s="108"/>
      <c r="AA52" s="111" t="s">
        <v>376</v>
      </c>
      <c r="AB52" s="15"/>
      <c r="AC52" s="16"/>
      <c r="AD52" s="17"/>
      <c r="AE52" s="17"/>
    </row>
    <row r="53" spans="1:31" ht="114.75" customHeight="1">
      <c r="A53" s="31" t="s">
        <v>30</v>
      </c>
      <c r="B53" s="31" t="s">
        <v>208</v>
      </c>
      <c r="C53" s="10" t="s">
        <v>209</v>
      </c>
      <c r="D53" s="31" t="s">
        <v>222</v>
      </c>
      <c r="E53" s="31" t="s">
        <v>222</v>
      </c>
      <c r="F53" s="31" t="s">
        <v>102</v>
      </c>
      <c r="G53" s="33">
        <v>42385</v>
      </c>
      <c r="H53" s="31" t="s">
        <v>223</v>
      </c>
      <c r="I53" s="31" t="s">
        <v>100</v>
      </c>
      <c r="J53" s="33">
        <v>43234</v>
      </c>
      <c r="K53" s="33">
        <v>43234</v>
      </c>
      <c r="L53" s="13">
        <v>8</v>
      </c>
      <c r="M53" s="13">
        <v>6</v>
      </c>
      <c r="N53" s="13">
        <v>6</v>
      </c>
      <c r="O53" s="68">
        <v>5221</v>
      </c>
      <c r="P53" s="68">
        <v>2021</v>
      </c>
      <c r="Q53" s="68">
        <v>2203</v>
      </c>
      <c r="R53" s="68">
        <v>6</v>
      </c>
      <c r="S53" s="68">
        <v>1133.76</v>
      </c>
      <c r="T53" s="68">
        <v>1345.81</v>
      </c>
      <c r="U53" s="68">
        <v>0.33999999999999997</v>
      </c>
      <c r="V53" s="68">
        <v>992</v>
      </c>
      <c r="W53" s="81">
        <v>0.84033478190890065</v>
      </c>
      <c r="X53" s="68">
        <v>6213</v>
      </c>
      <c r="Y53" s="99">
        <v>2479.91</v>
      </c>
      <c r="Z53" s="108"/>
      <c r="AA53" s="34"/>
      <c r="AB53" s="28"/>
      <c r="AC53" s="29"/>
      <c r="AD53" s="30"/>
      <c r="AE53" s="30"/>
    </row>
    <row r="54" spans="1:31" ht="114.75" customHeight="1">
      <c r="A54" s="31" t="s">
        <v>30</v>
      </c>
      <c r="B54" s="9" t="s">
        <v>208</v>
      </c>
      <c r="C54" s="10" t="s">
        <v>209</v>
      </c>
      <c r="D54" s="9" t="s">
        <v>224</v>
      </c>
      <c r="E54" s="9" t="s">
        <v>224</v>
      </c>
      <c r="F54" s="9" t="s">
        <v>225</v>
      </c>
      <c r="G54" s="11">
        <v>42820</v>
      </c>
      <c r="H54" s="9" t="s">
        <v>226</v>
      </c>
      <c r="I54" s="9" t="s">
        <v>227</v>
      </c>
      <c r="J54" s="11">
        <v>43448</v>
      </c>
      <c r="K54" s="11">
        <v>43773</v>
      </c>
      <c r="L54" s="13">
        <v>7</v>
      </c>
      <c r="M54" s="13">
        <v>6</v>
      </c>
      <c r="N54" s="13">
        <v>5</v>
      </c>
      <c r="O54" s="68">
        <v>4405</v>
      </c>
      <c r="P54" s="68">
        <v>1763</v>
      </c>
      <c r="Q54" s="68">
        <v>2339</v>
      </c>
      <c r="R54" s="68">
        <v>29</v>
      </c>
      <c r="S54" s="68">
        <v>760.94999999999982</v>
      </c>
      <c r="T54" s="68">
        <v>1086.5999999999997</v>
      </c>
      <c r="U54" s="68">
        <v>8.84</v>
      </c>
      <c r="V54" s="68">
        <v>795</v>
      </c>
      <c r="W54" s="81">
        <v>0.8471153846153846</v>
      </c>
      <c r="X54" s="68">
        <v>5200</v>
      </c>
      <c r="Y54" s="99">
        <v>1856.3899999999994</v>
      </c>
      <c r="Z54" s="108"/>
      <c r="AA54" s="14"/>
      <c r="AB54" s="15"/>
      <c r="AC54" s="16"/>
      <c r="AD54" s="17"/>
      <c r="AE54" s="17"/>
    </row>
    <row r="55" spans="1:31" ht="114.75" customHeight="1">
      <c r="A55" s="31" t="s">
        <v>30</v>
      </c>
      <c r="B55" s="9" t="s">
        <v>208</v>
      </c>
      <c r="C55" s="10" t="s">
        <v>209</v>
      </c>
      <c r="D55" s="9" t="s">
        <v>228</v>
      </c>
      <c r="E55" s="9" t="s">
        <v>228</v>
      </c>
      <c r="F55" s="9" t="s">
        <v>229</v>
      </c>
      <c r="G55" s="11">
        <v>42667</v>
      </c>
      <c r="H55" s="9" t="s">
        <v>230</v>
      </c>
      <c r="I55" s="9" t="s">
        <v>48</v>
      </c>
      <c r="J55" s="11">
        <v>43612</v>
      </c>
      <c r="K55" s="11">
        <v>44515</v>
      </c>
      <c r="L55" s="13">
        <v>8</v>
      </c>
      <c r="M55" s="13">
        <v>5</v>
      </c>
      <c r="N55" s="13">
        <v>3</v>
      </c>
      <c r="O55" s="68">
        <v>9633</v>
      </c>
      <c r="P55" s="68">
        <v>4072</v>
      </c>
      <c r="Q55" s="68">
        <v>3946</v>
      </c>
      <c r="R55" s="68">
        <v>172</v>
      </c>
      <c r="S55" s="68">
        <v>1953.8999999999992</v>
      </c>
      <c r="T55" s="68">
        <v>2269.2400000000002</v>
      </c>
      <c r="U55" s="68">
        <v>20.07</v>
      </c>
      <c r="V55" s="68">
        <v>1998</v>
      </c>
      <c r="W55" s="81">
        <v>0.8282176940933712</v>
      </c>
      <c r="X55" s="68">
        <v>11631</v>
      </c>
      <c r="Y55" s="99">
        <v>4243.2099999999991</v>
      </c>
      <c r="Z55" s="108"/>
      <c r="AA55" s="14" t="s">
        <v>231</v>
      </c>
      <c r="AB55" s="15"/>
      <c r="AC55" s="16"/>
      <c r="AD55" s="17"/>
      <c r="AE55" s="17"/>
    </row>
    <row r="56" spans="1:31" ht="114.75" customHeight="1">
      <c r="A56" s="9" t="s">
        <v>30</v>
      </c>
      <c r="B56" s="31" t="s">
        <v>208</v>
      </c>
      <c r="C56" s="10" t="s">
        <v>209</v>
      </c>
      <c r="D56" s="31" t="s">
        <v>232</v>
      </c>
      <c r="E56" s="31" t="s">
        <v>232</v>
      </c>
      <c r="F56" s="31" t="s">
        <v>62</v>
      </c>
      <c r="G56" s="33">
        <v>42407</v>
      </c>
      <c r="H56" s="31" t="s">
        <v>233</v>
      </c>
      <c r="I56" s="31" t="s">
        <v>35</v>
      </c>
      <c r="J56" s="33">
        <v>43612</v>
      </c>
      <c r="K56" s="33">
        <v>43612</v>
      </c>
      <c r="L56" s="13">
        <v>8</v>
      </c>
      <c r="M56" s="13">
        <v>5</v>
      </c>
      <c r="N56" s="13">
        <v>5</v>
      </c>
      <c r="O56" s="68">
        <v>2727</v>
      </c>
      <c r="P56" s="68">
        <v>1240</v>
      </c>
      <c r="Q56" s="68">
        <v>1109</v>
      </c>
      <c r="R56" s="68">
        <v>2</v>
      </c>
      <c r="S56" s="68">
        <v>566.40000000000009</v>
      </c>
      <c r="T56" s="68">
        <v>509.3</v>
      </c>
      <c r="U56" s="68">
        <v>0</v>
      </c>
      <c r="V56" s="68">
        <v>420</v>
      </c>
      <c r="W56" s="81">
        <v>0.86653956148713063</v>
      </c>
      <c r="X56" s="68">
        <v>3147</v>
      </c>
      <c r="Y56" s="99">
        <v>1075.7</v>
      </c>
      <c r="Z56" s="108"/>
      <c r="AA56" s="34" t="s">
        <v>234</v>
      </c>
      <c r="AB56" s="28"/>
      <c r="AC56" s="29"/>
      <c r="AD56" s="30"/>
      <c r="AE56" s="30"/>
    </row>
    <row r="57" spans="1:31" ht="114.75" customHeight="1">
      <c r="A57" s="31" t="s">
        <v>30</v>
      </c>
      <c r="B57" s="31" t="s">
        <v>208</v>
      </c>
      <c r="C57" s="10" t="s">
        <v>209</v>
      </c>
      <c r="D57" s="31" t="s">
        <v>235</v>
      </c>
      <c r="E57" s="31" t="s">
        <v>235</v>
      </c>
      <c r="F57" s="31" t="s">
        <v>121</v>
      </c>
      <c r="G57" s="33">
        <v>43973</v>
      </c>
      <c r="H57" s="31" t="s">
        <v>236</v>
      </c>
      <c r="I57" s="31" t="s">
        <v>48</v>
      </c>
      <c r="J57" s="33">
        <v>44375</v>
      </c>
      <c r="K57" s="33">
        <v>44375</v>
      </c>
      <c r="L57" s="13">
        <v>4</v>
      </c>
      <c r="M57" s="13">
        <v>3</v>
      </c>
      <c r="N57" s="13">
        <v>3</v>
      </c>
      <c r="O57" s="68">
        <v>7947</v>
      </c>
      <c r="P57" s="68">
        <v>3328</v>
      </c>
      <c r="Q57" s="68">
        <v>3263</v>
      </c>
      <c r="R57" s="68">
        <v>1</v>
      </c>
      <c r="S57" s="68">
        <v>1545.39</v>
      </c>
      <c r="T57" s="68">
        <v>1694.7139999999999</v>
      </c>
      <c r="U57" s="68">
        <v>2.0499999999999998</v>
      </c>
      <c r="V57" s="68">
        <v>1649</v>
      </c>
      <c r="W57" s="81">
        <v>0.8281575656523551</v>
      </c>
      <c r="X57" s="68">
        <v>9596</v>
      </c>
      <c r="Y57" s="99">
        <v>3242.1540000000005</v>
      </c>
      <c r="Z57" s="108"/>
      <c r="AA57" s="34"/>
      <c r="AB57" s="28"/>
      <c r="AC57" s="29"/>
      <c r="AD57" s="30"/>
      <c r="AE57" s="30"/>
    </row>
    <row r="58" spans="1:31" ht="114.75" customHeight="1">
      <c r="A58" s="31" t="s">
        <v>30</v>
      </c>
      <c r="B58" s="31" t="s">
        <v>208</v>
      </c>
      <c r="C58" s="10" t="s">
        <v>209</v>
      </c>
      <c r="D58" s="31" t="s">
        <v>237</v>
      </c>
      <c r="E58" s="54"/>
      <c r="F58" s="23">
        <v>47</v>
      </c>
      <c r="G58" s="82">
        <v>44332</v>
      </c>
      <c r="H58" s="83" t="s">
        <v>238</v>
      </c>
      <c r="I58" s="23" t="s">
        <v>239</v>
      </c>
      <c r="J58" s="22">
        <v>44697</v>
      </c>
      <c r="K58" s="22">
        <v>44935</v>
      </c>
      <c r="L58" s="13">
        <v>3</v>
      </c>
      <c r="M58" s="13">
        <v>2</v>
      </c>
      <c r="N58" s="13">
        <v>1</v>
      </c>
      <c r="O58" s="68">
        <v>4323</v>
      </c>
      <c r="P58" s="68">
        <v>1566</v>
      </c>
      <c r="Q58" s="68">
        <v>1729</v>
      </c>
      <c r="R58" s="68">
        <v>22</v>
      </c>
      <c r="S58" s="68">
        <v>1023.1</v>
      </c>
      <c r="T58" s="68">
        <v>1126.02</v>
      </c>
      <c r="U58" s="68">
        <v>3.4699999999999998</v>
      </c>
      <c r="V58" s="68">
        <v>1014</v>
      </c>
      <c r="W58" s="81">
        <v>0.81000562113546937</v>
      </c>
      <c r="X58" s="68">
        <v>5337</v>
      </c>
      <c r="Y58" s="99">
        <v>2152.5899999999997</v>
      </c>
      <c r="Z58" s="108"/>
      <c r="AA58" s="27"/>
      <c r="AB58" s="28"/>
      <c r="AC58" s="29"/>
      <c r="AD58" s="30"/>
      <c r="AE58" s="30"/>
    </row>
    <row r="59" spans="1:31" ht="114.75" customHeight="1">
      <c r="A59" s="9" t="s">
        <v>30</v>
      </c>
      <c r="B59" s="9" t="s">
        <v>208</v>
      </c>
      <c r="C59" s="49" t="s">
        <v>240</v>
      </c>
      <c r="D59" s="9" t="s">
        <v>241</v>
      </c>
      <c r="E59" s="9" t="s">
        <v>241</v>
      </c>
      <c r="F59" s="9" t="s">
        <v>242</v>
      </c>
      <c r="G59" s="11">
        <v>41791</v>
      </c>
      <c r="H59" s="9" t="s">
        <v>243</v>
      </c>
      <c r="I59" s="9" t="s">
        <v>97</v>
      </c>
      <c r="J59" s="11">
        <v>42198</v>
      </c>
      <c r="K59" s="11">
        <v>43771</v>
      </c>
      <c r="L59" s="13">
        <v>10</v>
      </c>
      <c r="M59" s="13">
        <v>9</v>
      </c>
      <c r="N59" s="13">
        <v>5</v>
      </c>
      <c r="O59" s="68">
        <v>6350</v>
      </c>
      <c r="P59" s="68">
        <v>4954</v>
      </c>
      <c r="Q59" s="68">
        <v>1104</v>
      </c>
      <c r="R59" s="68">
        <v>0</v>
      </c>
      <c r="S59" s="68">
        <v>1595.1399999999999</v>
      </c>
      <c r="T59" s="68">
        <v>442.84000000000003</v>
      </c>
      <c r="U59" s="68">
        <v>0</v>
      </c>
      <c r="V59" s="68">
        <v>49</v>
      </c>
      <c r="W59" s="81">
        <v>0.99234255352398815</v>
      </c>
      <c r="X59" s="68">
        <v>6399</v>
      </c>
      <c r="Y59" s="99">
        <v>2037.98</v>
      </c>
      <c r="Z59" s="108"/>
      <c r="AA59" s="14" t="s">
        <v>244</v>
      </c>
      <c r="AB59" s="15"/>
      <c r="AC59" s="16"/>
      <c r="AD59" s="17"/>
      <c r="AE59" s="17"/>
    </row>
    <row r="60" spans="1:31" ht="114.75" customHeight="1">
      <c r="A60" s="31" t="s">
        <v>30</v>
      </c>
      <c r="B60" s="9" t="s">
        <v>208</v>
      </c>
      <c r="C60" s="49" t="s">
        <v>240</v>
      </c>
      <c r="D60" s="9" t="s">
        <v>245</v>
      </c>
      <c r="E60" s="9" t="s">
        <v>245</v>
      </c>
      <c r="F60" s="9" t="s">
        <v>140</v>
      </c>
      <c r="G60" s="11">
        <v>41640</v>
      </c>
      <c r="H60" s="9" t="s">
        <v>246</v>
      </c>
      <c r="I60" s="9" t="s">
        <v>74</v>
      </c>
      <c r="J60" s="11">
        <v>42723</v>
      </c>
      <c r="K60" s="11">
        <v>42723</v>
      </c>
      <c r="L60" s="13">
        <v>10</v>
      </c>
      <c r="M60" s="13">
        <v>8</v>
      </c>
      <c r="N60" s="13">
        <v>8</v>
      </c>
      <c r="O60" s="68">
        <v>5905</v>
      </c>
      <c r="P60" s="68">
        <v>4450</v>
      </c>
      <c r="Q60" s="68">
        <v>909</v>
      </c>
      <c r="R60" s="68">
        <v>1</v>
      </c>
      <c r="S60" s="68">
        <v>1807.4700000000003</v>
      </c>
      <c r="T60" s="68">
        <v>417.08</v>
      </c>
      <c r="U60" s="68">
        <v>0.36</v>
      </c>
      <c r="V60" s="68">
        <v>82</v>
      </c>
      <c r="W60" s="81">
        <v>0.98630365792550523</v>
      </c>
      <c r="X60" s="68">
        <v>5987</v>
      </c>
      <c r="Y60" s="99">
        <v>2224.9100000000003</v>
      </c>
      <c r="Z60" s="108"/>
      <c r="AA60" s="14"/>
      <c r="AB60" s="15"/>
      <c r="AC60" s="16"/>
      <c r="AD60" s="17"/>
      <c r="AE60" s="17"/>
    </row>
    <row r="61" spans="1:31" ht="114.75" customHeight="1">
      <c r="A61" s="9" t="s">
        <v>30</v>
      </c>
      <c r="B61" s="9" t="s">
        <v>208</v>
      </c>
      <c r="C61" s="49" t="s">
        <v>240</v>
      </c>
      <c r="D61" s="9" t="s">
        <v>247</v>
      </c>
      <c r="E61" s="9" t="s">
        <v>247</v>
      </c>
      <c r="F61" s="9" t="s">
        <v>65</v>
      </c>
      <c r="G61" s="11">
        <v>43834</v>
      </c>
      <c r="H61" s="9" t="s">
        <v>248</v>
      </c>
      <c r="I61" s="9" t="s">
        <v>155</v>
      </c>
      <c r="J61" s="11">
        <v>44373</v>
      </c>
      <c r="K61" s="11">
        <v>44373</v>
      </c>
      <c r="L61" s="13">
        <v>4</v>
      </c>
      <c r="M61" s="13">
        <v>3</v>
      </c>
      <c r="N61" s="13">
        <v>3</v>
      </c>
      <c r="O61" s="68">
        <v>7255</v>
      </c>
      <c r="P61" s="68">
        <v>4993</v>
      </c>
      <c r="Q61" s="68">
        <v>1582</v>
      </c>
      <c r="R61" s="68">
        <v>1</v>
      </c>
      <c r="S61" s="68">
        <v>2336.6499999999996</v>
      </c>
      <c r="T61" s="68">
        <v>748.23000000000013</v>
      </c>
      <c r="U61" s="68">
        <v>0.4</v>
      </c>
      <c r="V61" s="68">
        <v>160</v>
      </c>
      <c r="W61" s="81">
        <v>0.97842211732973705</v>
      </c>
      <c r="X61" s="68">
        <v>7415</v>
      </c>
      <c r="Y61" s="99">
        <v>3085.2799999999997</v>
      </c>
      <c r="Z61" s="108"/>
      <c r="AA61" s="14"/>
      <c r="AB61" s="15"/>
      <c r="AC61" s="16"/>
      <c r="AD61" s="17"/>
      <c r="AE61" s="17"/>
    </row>
    <row r="62" spans="1:31" ht="114.75" customHeight="1">
      <c r="A62" s="31" t="s">
        <v>30</v>
      </c>
      <c r="B62" s="9" t="s">
        <v>208</v>
      </c>
      <c r="C62" s="49" t="s">
        <v>240</v>
      </c>
      <c r="D62" s="9" t="s">
        <v>249</v>
      </c>
      <c r="E62" s="9" t="s">
        <v>249</v>
      </c>
      <c r="F62" s="9" t="s">
        <v>121</v>
      </c>
      <c r="G62" s="11">
        <v>43724</v>
      </c>
      <c r="H62" s="9" t="s">
        <v>250</v>
      </c>
      <c r="I62" s="9" t="s">
        <v>48</v>
      </c>
      <c r="J62" s="11">
        <v>44403</v>
      </c>
      <c r="K62" s="11">
        <v>44403</v>
      </c>
      <c r="L62" s="13">
        <v>5</v>
      </c>
      <c r="M62" s="13">
        <v>3</v>
      </c>
      <c r="N62" s="13">
        <v>3</v>
      </c>
      <c r="O62" s="68">
        <v>7298</v>
      </c>
      <c r="P62" s="68">
        <v>5144</v>
      </c>
      <c r="Q62" s="68">
        <v>1634</v>
      </c>
      <c r="R62" s="68">
        <v>0</v>
      </c>
      <c r="S62" s="68">
        <v>2231.9699999999998</v>
      </c>
      <c r="T62" s="68">
        <v>645.80999999999995</v>
      </c>
      <c r="U62" s="68">
        <v>0</v>
      </c>
      <c r="V62" s="68">
        <v>224</v>
      </c>
      <c r="W62" s="81">
        <v>0.97022068598776923</v>
      </c>
      <c r="X62" s="68">
        <v>7522</v>
      </c>
      <c r="Y62" s="99">
        <v>2877.7799999999997</v>
      </c>
      <c r="Z62" s="108"/>
      <c r="AA62" s="14"/>
      <c r="AB62" s="15"/>
      <c r="AC62" s="16"/>
      <c r="AD62" s="17"/>
      <c r="AE62" s="17"/>
    </row>
    <row r="63" spans="1:31" s="47" customFormat="1" ht="114.75" customHeight="1">
      <c r="A63" s="49" t="s">
        <v>30</v>
      </c>
      <c r="B63" s="49" t="s">
        <v>208</v>
      </c>
      <c r="C63" s="49" t="s">
        <v>240</v>
      </c>
      <c r="D63" s="49" t="s">
        <v>251</v>
      </c>
      <c r="E63" s="54"/>
      <c r="F63" s="23" t="s">
        <v>252</v>
      </c>
      <c r="G63" s="22">
        <v>42782</v>
      </c>
      <c r="H63" s="23" t="s">
        <v>253</v>
      </c>
      <c r="I63" s="23" t="s">
        <v>198</v>
      </c>
      <c r="J63" s="22">
        <v>43234</v>
      </c>
      <c r="K63" s="22">
        <v>44669</v>
      </c>
      <c r="L63" s="13">
        <v>7</v>
      </c>
      <c r="M63" s="13">
        <v>6</v>
      </c>
      <c r="N63" s="13">
        <v>2</v>
      </c>
      <c r="O63" s="68">
        <v>6610</v>
      </c>
      <c r="P63" s="68">
        <v>5180</v>
      </c>
      <c r="Q63" s="68">
        <v>1124</v>
      </c>
      <c r="R63" s="68">
        <v>0</v>
      </c>
      <c r="S63" s="68">
        <v>2058.2999999999997</v>
      </c>
      <c r="T63" s="68">
        <v>389.77</v>
      </c>
      <c r="U63" s="68">
        <v>0</v>
      </c>
      <c r="V63" s="68">
        <v>79</v>
      </c>
      <c r="W63" s="81">
        <v>0.98818956495739274</v>
      </c>
      <c r="X63" s="68">
        <v>6689</v>
      </c>
      <c r="Y63" s="99">
        <v>2448.0699999999997</v>
      </c>
      <c r="Z63" s="108"/>
      <c r="AA63" s="111" t="s">
        <v>377</v>
      </c>
      <c r="AB63" s="28"/>
      <c r="AC63" s="29"/>
      <c r="AD63" s="30"/>
      <c r="AE63" s="30"/>
    </row>
    <row r="64" spans="1:31" ht="114.75" customHeight="1">
      <c r="A64" s="31" t="s">
        <v>30</v>
      </c>
      <c r="B64" s="31" t="s">
        <v>208</v>
      </c>
      <c r="C64" s="10" t="s">
        <v>254</v>
      </c>
      <c r="D64" s="31" t="s">
        <v>255</v>
      </c>
      <c r="E64" s="31" t="s">
        <v>255</v>
      </c>
      <c r="F64" s="31" t="s">
        <v>187</v>
      </c>
      <c r="G64" s="33">
        <v>42923</v>
      </c>
      <c r="H64" s="31" t="s">
        <v>256</v>
      </c>
      <c r="I64" s="31" t="s">
        <v>48</v>
      </c>
      <c r="J64" s="33">
        <v>44067</v>
      </c>
      <c r="K64" s="33">
        <v>44531</v>
      </c>
      <c r="L64" s="13">
        <v>7</v>
      </c>
      <c r="M64" s="13">
        <v>4</v>
      </c>
      <c r="N64" s="13">
        <v>3</v>
      </c>
      <c r="O64" s="68">
        <v>133</v>
      </c>
      <c r="P64" s="68">
        <v>86</v>
      </c>
      <c r="Q64" s="68">
        <v>30</v>
      </c>
      <c r="R64" s="68">
        <v>0</v>
      </c>
      <c r="S64" s="68">
        <v>130.19999999999999</v>
      </c>
      <c r="T64" s="68">
        <v>35.549999999999997</v>
      </c>
      <c r="U64" s="68">
        <v>0</v>
      </c>
      <c r="V64" s="68">
        <v>1</v>
      </c>
      <c r="W64" s="81">
        <v>0.9925373134328358</v>
      </c>
      <c r="X64" s="68">
        <v>134</v>
      </c>
      <c r="Y64" s="99">
        <v>165.75</v>
      </c>
      <c r="Z64" s="108"/>
      <c r="AA64" s="34"/>
      <c r="AB64" s="28"/>
      <c r="AC64" s="29"/>
      <c r="AD64" s="30"/>
      <c r="AE64" s="30"/>
    </row>
    <row r="65" spans="1:31" ht="114.75" customHeight="1">
      <c r="A65" s="9" t="s">
        <v>30</v>
      </c>
      <c r="B65" s="31" t="s">
        <v>257</v>
      </c>
      <c r="C65" s="19" t="s">
        <v>257</v>
      </c>
      <c r="D65" s="31" t="s">
        <v>258</v>
      </c>
      <c r="E65" s="31" t="s">
        <v>258</v>
      </c>
      <c r="F65" s="31" t="s">
        <v>259</v>
      </c>
      <c r="G65" s="33">
        <v>42869</v>
      </c>
      <c r="H65" s="31" t="s">
        <v>260</v>
      </c>
      <c r="I65" s="31" t="s">
        <v>100</v>
      </c>
      <c r="J65" s="33">
        <v>43458</v>
      </c>
      <c r="K65" s="33">
        <v>44088</v>
      </c>
      <c r="L65" s="13">
        <v>7</v>
      </c>
      <c r="M65" s="13">
        <v>6</v>
      </c>
      <c r="N65" s="13">
        <v>4</v>
      </c>
      <c r="O65" s="68">
        <v>647</v>
      </c>
      <c r="P65" s="68">
        <v>321</v>
      </c>
      <c r="Q65" s="68">
        <v>277</v>
      </c>
      <c r="R65" s="68">
        <v>2</v>
      </c>
      <c r="S65" s="68">
        <v>99.941999999999993</v>
      </c>
      <c r="T65" s="68">
        <v>91.564999999999998</v>
      </c>
      <c r="U65" s="68">
        <v>0</v>
      </c>
      <c r="V65" s="68">
        <v>11</v>
      </c>
      <c r="W65" s="81">
        <v>0.98328267477203646</v>
      </c>
      <c r="X65" s="68">
        <v>658</v>
      </c>
      <c r="Y65" s="99">
        <v>191.50700000000001</v>
      </c>
      <c r="Z65" s="108"/>
      <c r="AA65" s="34" t="s">
        <v>261</v>
      </c>
      <c r="AB65" s="28"/>
      <c r="AC65" s="29"/>
      <c r="AD65" s="30"/>
      <c r="AE65" s="30"/>
    </row>
    <row r="66" spans="1:31" ht="114.75" customHeight="1">
      <c r="A66" s="31" t="s">
        <v>30</v>
      </c>
      <c r="B66" s="9" t="s">
        <v>262</v>
      </c>
      <c r="C66" s="10" t="s">
        <v>262</v>
      </c>
      <c r="D66" s="9" t="s">
        <v>263</v>
      </c>
      <c r="E66" s="9" t="s">
        <v>263</v>
      </c>
      <c r="F66" s="9" t="s">
        <v>264</v>
      </c>
      <c r="G66" s="11">
        <v>41881</v>
      </c>
      <c r="H66" s="9" t="s">
        <v>265</v>
      </c>
      <c r="I66" s="9" t="s">
        <v>78</v>
      </c>
      <c r="J66" s="11">
        <v>42723</v>
      </c>
      <c r="K66" s="11">
        <v>42884</v>
      </c>
      <c r="L66" s="13">
        <v>10</v>
      </c>
      <c r="M66" s="13">
        <v>8</v>
      </c>
      <c r="N66" s="13">
        <v>7</v>
      </c>
      <c r="O66" s="68">
        <v>307</v>
      </c>
      <c r="P66" s="68">
        <v>126</v>
      </c>
      <c r="Q66" s="68">
        <v>112</v>
      </c>
      <c r="R66" s="68">
        <v>2</v>
      </c>
      <c r="S66" s="68">
        <v>93.31</v>
      </c>
      <c r="T66" s="68">
        <v>117.55</v>
      </c>
      <c r="U66" s="68">
        <v>2.92</v>
      </c>
      <c r="V66" s="68">
        <v>0</v>
      </c>
      <c r="W66" s="81">
        <v>1</v>
      </c>
      <c r="X66" s="68">
        <v>307</v>
      </c>
      <c r="Y66" s="99">
        <v>213.78</v>
      </c>
      <c r="Z66" s="108"/>
      <c r="AA66" s="14"/>
      <c r="AB66" s="15"/>
      <c r="AC66" s="16"/>
      <c r="AD66" s="17"/>
      <c r="AE66" s="17"/>
    </row>
    <row r="67" spans="1:31" ht="114.75" customHeight="1">
      <c r="A67" s="9" t="s">
        <v>30</v>
      </c>
      <c r="B67" s="31" t="s">
        <v>266</v>
      </c>
      <c r="C67" s="19" t="s">
        <v>267</v>
      </c>
      <c r="D67" s="31" t="s">
        <v>268</v>
      </c>
      <c r="E67" s="31" t="s">
        <v>268</v>
      </c>
      <c r="F67" s="31" t="s">
        <v>159</v>
      </c>
      <c r="G67" s="33">
        <v>42380</v>
      </c>
      <c r="H67" s="31" t="s">
        <v>269</v>
      </c>
      <c r="I67" s="31" t="s">
        <v>270</v>
      </c>
      <c r="J67" s="33">
        <v>42884</v>
      </c>
      <c r="K67" s="33">
        <v>42884</v>
      </c>
      <c r="L67" s="13">
        <v>8</v>
      </c>
      <c r="M67" s="13">
        <v>7</v>
      </c>
      <c r="N67" s="13">
        <v>7</v>
      </c>
      <c r="O67" s="68">
        <v>558</v>
      </c>
      <c r="P67" s="68">
        <v>270</v>
      </c>
      <c r="Q67" s="68">
        <v>235</v>
      </c>
      <c r="R67" s="68">
        <v>0</v>
      </c>
      <c r="S67" s="68">
        <v>131.82999999999998</v>
      </c>
      <c r="T67" s="68">
        <v>107.46000000000001</v>
      </c>
      <c r="U67" s="68">
        <v>0</v>
      </c>
      <c r="V67" s="68">
        <v>263</v>
      </c>
      <c r="W67" s="81">
        <v>0.67965895249695496</v>
      </c>
      <c r="X67" s="68">
        <v>821</v>
      </c>
      <c r="Y67" s="99">
        <v>239.29</v>
      </c>
      <c r="Z67" s="108"/>
      <c r="AA67" s="34"/>
      <c r="AB67" s="28"/>
      <c r="AC67" s="29"/>
      <c r="AD67" s="30"/>
      <c r="AE67" s="30"/>
    </row>
    <row r="68" spans="1:31" ht="114.75" customHeight="1">
      <c r="A68" s="31" t="s">
        <v>30</v>
      </c>
      <c r="B68" s="9" t="s">
        <v>271</v>
      </c>
      <c r="C68" s="10" t="s">
        <v>272</v>
      </c>
      <c r="D68" s="9" t="s">
        <v>273</v>
      </c>
      <c r="E68" s="9" t="s">
        <v>273</v>
      </c>
      <c r="F68" s="9" t="s">
        <v>274</v>
      </c>
      <c r="G68" s="11">
        <v>41456</v>
      </c>
      <c r="H68" s="9" t="s">
        <v>275</v>
      </c>
      <c r="I68" s="9" t="s">
        <v>48</v>
      </c>
      <c r="J68" s="11">
        <v>42282</v>
      </c>
      <c r="K68" s="11">
        <v>43458</v>
      </c>
      <c r="L68" s="13">
        <v>11</v>
      </c>
      <c r="M68" s="13">
        <v>9</v>
      </c>
      <c r="N68" s="13">
        <v>6</v>
      </c>
      <c r="O68" s="68">
        <v>3037</v>
      </c>
      <c r="P68" s="68">
        <v>145</v>
      </c>
      <c r="Q68" s="68">
        <v>2610</v>
      </c>
      <c r="R68" s="68">
        <v>6</v>
      </c>
      <c r="S68" s="68">
        <v>1828.13</v>
      </c>
      <c r="T68" s="68">
        <v>1906.48</v>
      </c>
      <c r="U68" s="68">
        <v>7</v>
      </c>
      <c r="V68" s="68">
        <v>0</v>
      </c>
      <c r="W68" s="81">
        <v>1</v>
      </c>
      <c r="X68" s="68">
        <v>3037</v>
      </c>
      <c r="Y68" s="99">
        <v>3741.61</v>
      </c>
      <c r="Z68" s="108"/>
      <c r="AA68" s="14"/>
      <c r="AB68" s="15"/>
      <c r="AC68" s="16"/>
      <c r="AD68" s="17"/>
      <c r="AE68" s="17"/>
    </row>
    <row r="69" spans="1:31" ht="114.75" customHeight="1">
      <c r="A69" s="9" t="s">
        <v>30</v>
      </c>
      <c r="B69" s="9" t="s">
        <v>271</v>
      </c>
      <c r="C69" s="10" t="s">
        <v>272</v>
      </c>
      <c r="D69" s="9" t="s">
        <v>276</v>
      </c>
      <c r="E69" s="9" t="s">
        <v>276</v>
      </c>
      <c r="F69" s="9" t="s">
        <v>159</v>
      </c>
      <c r="G69" s="11">
        <v>42380</v>
      </c>
      <c r="H69" s="9" t="s">
        <v>277</v>
      </c>
      <c r="I69" s="9" t="s">
        <v>270</v>
      </c>
      <c r="J69" s="11">
        <v>42884</v>
      </c>
      <c r="K69" s="11">
        <v>42884</v>
      </c>
      <c r="L69" s="13">
        <v>8</v>
      </c>
      <c r="M69" s="13">
        <v>7</v>
      </c>
      <c r="N69" s="13">
        <v>7</v>
      </c>
      <c r="O69" s="68">
        <v>116</v>
      </c>
      <c r="P69" s="68">
        <v>71</v>
      </c>
      <c r="Q69" s="68">
        <v>29</v>
      </c>
      <c r="R69" s="68">
        <v>0</v>
      </c>
      <c r="S69" s="68">
        <v>865.3</v>
      </c>
      <c r="T69" s="68">
        <v>246.5</v>
      </c>
      <c r="U69" s="68">
        <v>1</v>
      </c>
      <c r="V69" s="68">
        <v>0</v>
      </c>
      <c r="W69" s="81">
        <v>1</v>
      </c>
      <c r="X69" s="68">
        <v>116</v>
      </c>
      <c r="Y69" s="99">
        <v>1112.8</v>
      </c>
      <c r="Z69" s="108"/>
      <c r="AA69" s="111" t="s">
        <v>376</v>
      </c>
      <c r="AB69" s="15"/>
      <c r="AC69" s="16"/>
      <c r="AD69" s="17"/>
      <c r="AE69" s="17"/>
    </row>
    <row r="70" spans="1:31" ht="114.75" customHeight="1">
      <c r="A70" s="9" t="s">
        <v>30</v>
      </c>
      <c r="B70" s="9" t="s">
        <v>278</v>
      </c>
      <c r="C70" s="49" t="s">
        <v>279</v>
      </c>
      <c r="D70" s="9" t="s">
        <v>280</v>
      </c>
      <c r="E70" s="9" t="s">
        <v>280</v>
      </c>
      <c r="F70" s="9" t="s">
        <v>213</v>
      </c>
      <c r="G70" s="11">
        <v>41447</v>
      </c>
      <c r="H70" s="9" t="s">
        <v>281</v>
      </c>
      <c r="I70" s="9" t="s">
        <v>78</v>
      </c>
      <c r="J70" s="11">
        <v>42646</v>
      </c>
      <c r="K70" s="11">
        <v>42646</v>
      </c>
      <c r="L70" s="13">
        <v>11</v>
      </c>
      <c r="M70" s="13">
        <v>8</v>
      </c>
      <c r="N70" s="13">
        <v>8</v>
      </c>
      <c r="O70" s="68">
        <v>1294</v>
      </c>
      <c r="P70" s="68">
        <v>597</v>
      </c>
      <c r="Q70" s="68">
        <v>543</v>
      </c>
      <c r="R70" s="68">
        <v>0</v>
      </c>
      <c r="S70" s="68">
        <v>225.744</v>
      </c>
      <c r="T70" s="68">
        <v>247.21809999999999</v>
      </c>
      <c r="U70" s="68">
        <v>0</v>
      </c>
      <c r="V70" s="68">
        <v>265</v>
      </c>
      <c r="W70" s="81">
        <v>0.83001924310455422</v>
      </c>
      <c r="X70" s="68">
        <v>1559</v>
      </c>
      <c r="Y70" s="99">
        <v>472.96209999999996</v>
      </c>
      <c r="Z70" s="108"/>
      <c r="AA70" s="14"/>
      <c r="AB70" s="15"/>
      <c r="AC70" s="16"/>
      <c r="AD70" s="17"/>
      <c r="AE70" s="17"/>
    </row>
    <row r="71" spans="1:31" ht="114.75" customHeight="1">
      <c r="A71" s="31" t="s">
        <v>30</v>
      </c>
      <c r="B71" s="9" t="s">
        <v>278</v>
      </c>
      <c r="C71" s="49" t="s">
        <v>279</v>
      </c>
      <c r="D71" s="9" t="s">
        <v>282</v>
      </c>
      <c r="E71" s="9" t="s">
        <v>282</v>
      </c>
      <c r="F71" s="9" t="s">
        <v>283</v>
      </c>
      <c r="G71" s="11">
        <v>42289</v>
      </c>
      <c r="H71" s="9" t="s">
        <v>284</v>
      </c>
      <c r="I71" s="9" t="s">
        <v>100</v>
      </c>
      <c r="J71" s="11">
        <v>42884</v>
      </c>
      <c r="K71" s="11">
        <v>43612</v>
      </c>
      <c r="L71" s="13">
        <v>9</v>
      </c>
      <c r="M71" s="13">
        <v>7</v>
      </c>
      <c r="N71" s="13">
        <v>5</v>
      </c>
      <c r="O71" s="68">
        <v>1019</v>
      </c>
      <c r="P71" s="68">
        <v>486</v>
      </c>
      <c r="Q71" s="68">
        <v>399</v>
      </c>
      <c r="R71" s="68">
        <v>7</v>
      </c>
      <c r="S71" s="68">
        <v>217.24639999999999</v>
      </c>
      <c r="T71" s="68">
        <v>216.37800000000001</v>
      </c>
      <c r="U71" s="68">
        <v>2</v>
      </c>
      <c r="V71" s="68">
        <v>110</v>
      </c>
      <c r="W71" s="81">
        <v>0.90256864481842336</v>
      </c>
      <c r="X71" s="68">
        <v>1129</v>
      </c>
      <c r="Y71" s="99">
        <v>435.62440000000004</v>
      </c>
      <c r="Z71" s="108"/>
      <c r="AA71" s="111" t="s">
        <v>378</v>
      </c>
      <c r="AB71" s="46"/>
      <c r="AC71" s="56"/>
      <c r="AD71" s="17"/>
      <c r="AE71" s="17"/>
    </row>
    <row r="72" spans="1:31" ht="114.75" customHeight="1">
      <c r="A72" s="19" t="s">
        <v>285</v>
      </c>
      <c r="B72" s="19" t="s">
        <v>286</v>
      </c>
      <c r="C72" s="19" t="s">
        <v>337</v>
      </c>
      <c r="D72" s="57" t="s">
        <v>50</v>
      </c>
      <c r="E72" s="35"/>
      <c r="F72" s="23" t="s">
        <v>51</v>
      </c>
      <c r="G72" s="22">
        <v>43464</v>
      </c>
      <c r="H72" s="36" t="s">
        <v>52</v>
      </c>
      <c r="I72" s="37" t="s">
        <v>48</v>
      </c>
      <c r="J72" s="38">
        <v>44669</v>
      </c>
      <c r="K72" s="38">
        <v>44788</v>
      </c>
      <c r="L72" s="13">
        <v>6</v>
      </c>
      <c r="M72" s="13">
        <v>2</v>
      </c>
      <c r="N72" s="13">
        <v>2</v>
      </c>
      <c r="O72" s="68">
        <v>30</v>
      </c>
      <c r="P72" s="68">
        <v>1</v>
      </c>
      <c r="Q72" s="68">
        <v>26</v>
      </c>
      <c r="R72" s="68">
        <v>0</v>
      </c>
      <c r="S72" s="68">
        <v>5</v>
      </c>
      <c r="T72" s="68">
        <v>94.39</v>
      </c>
      <c r="U72" s="68">
        <v>0</v>
      </c>
      <c r="V72" s="68">
        <v>12</v>
      </c>
      <c r="W72" s="81">
        <v>0.7142857142857143</v>
      </c>
      <c r="X72" s="68">
        <v>42</v>
      </c>
      <c r="Y72" s="99">
        <v>99.39</v>
      </c>
      <c r="Z72" s="108"/>
      <c r="AA72" s="27"/>
      <c r="AB72" s="28"/>
      <c r="AC72" s="29"/>
      <c r="AD72" s="30"/>
      <c r="AE72" s="30"/>
    </row>
    <row r="73" spans="1:31" ht="114.75" customHeight="1">
      <c r="A73" s="9" t="s">
        <v>285</v>
      </c>
      <c r="B73" s="31" t="s">
        <v>286</v>
      </c>
      <c r="C73" s="43" t="s">
        <v>287</v>
      </c>
      <c r="D73" s="31" t="s">
        <v>288</v>
      </c>
      <c r="E73" s="31" t="s">
        <v>288</v>
      </c>
      <c r="F73" s="31" t="s">
        <v>213</v>
      </c>
      <c r="G73" s="33">
        <v>41799</v>
      </c>
      <c r="H73" s="31" t="s">
        <v>289</v>
      </c>
      <c r="I73" s="31" t="s">
        <v>48</v>
      </c>
      <c r="J73" s="33">
        <v>42646</v>
      </c>
      <c r="K73" s="33">
        <v>42646</v>
      </c>
      <c r="L73" s="13">
        <v>10</v>
      </c>
      <c r="M73" s="13">
        <v>8</v>
      </c>
      <c r="N73" s="13">
        <v>8</v>
      </c>
      <c r="O73" s="68">
        <v>72</v>
      </c>
      <c r="P73" s="68">
        <v>2</v>
      </c>
      <c r="Q73" s="68">
        <v>52</v>
      </c>
      <c r="R73" s="68">
        <v>0</v>
      </c>
      <c r="S73" s="68">
        <v>1.4</v>
      </c>
      <c r="T73" s="68">
        <v>266.88</v>
      </c>
      <c r="U73" s="68">
        <v>0</v>
      </c>
      <c r="V73" s="68">
        <v>5</v>
      </c>
      <c r="W73" s="81">
        <v>0.93506493506493504</v>
      </c>
      <c r="X73" s="68">
        <v>77</v>
      </c>
      <c r="Y73" s="99">
        <v>268.27999999999997</v>
      </c>
      <c r="Z73" s="108"/>
      <c r="AA73" s="111" t="s">
        <v>379</v>
      </c>
      <c r="AB73" s="28"/>
      <c r="AC73" s="29"/>
      <c r="AD73" s="30"/>
      <c r="AE73" s="30"/>
    </row>
    <row r="74" spans="1:31" ht="114.75" customHeight="1">
      <c r="A74" s="9" t="s">
        <v>285</v>
      </c>
      <c r="B74" s="9" t="s">
        <v>137</v>
      </c>
      <c r="C74" s="49" t="s">
        <v>290</v>
      </c>
      <c r="D74" s="9" t="s">
        <v>291</v>
      </c>
      <c r="E74" s="9" t="s">
        <v>291</v>
      </c>
      <c r="F74" s="9" t="s">
        <v>292</v>
      </c>
      <c r="G74" s="11">
        <v>42614</v>
      </c>
      <c r="H74" s="9" t="s">
        <v>293</v>
      </c>
      <c r="I74" s="9" t="s">
        <v>48</v>
      </c>
      <c r="J74" s="11">
        <v>43017</v>
      </c>
      <c r="K74" s="11">
        <v>43017</v>
      </c>
      <c r="L74" s="13">
        <v>8</v>
      </c>
      <c r="M74" s="13">
        <v>7</v>
      </c>
      <c r="N74" s="13">
        <v>7</v>
      </c>
      <c r="O74" s="68">
        <v>5</v>
      </c>
      <c r="P74" s="68">
        <v>3</v>
      </c>
      <c r="Q74" s="68">
        <v>2</v>
      </c>
      <c r="R74" s="68">
        <v>0</v>
      </c>
      <c r="S74" s="68">
        <v>401.5</v>
      </c>
      <c r="T74" s="68">
        <v>3.5</v>
      </c>
      <c r="U74" s="68">
        <v>0</v>
      </c>
      <c r="V74" s="68">
        <v>1</v>
      </c>
      <c r="W74" s="81">
        <v>0.83333333333333337</v>
      </c>
      <c r="X74" s="68">
        <v>6</v>
      </c>
      <c r="Y74" s="99">
        <v>405</v>
      </c>
      <c r="Z74" s="108"/>
      <c r="AA74" s="14"/>
      <c r="AB74" s="15"/>
      <c r="AC74" s="16"/>
      <c r="AD74" s="17"/>
      <c r="AE74" s="17"/>
    </row>
    <row r="75" spans="1:31" ht="114.75" customHeight="1">
      <c r="A75" s="31" t="s">
        <v>285</v>
      </c>
      <c r="B75" s="9" t="s">
        <v>163</v>
      </c>
      <c r="C75" s="49" t="s">
        <v>294</v>
      </c>
      <c r="D75" s="9" t="s">
        <v>295</v>
      </c>
      <c r="E75" s="9" t="s">
        <v>295</v>
      </c>
      <c r="F75" s="9" t="s">
        <v>296</v>
      </c>
      <c r="G75" s="11">
        <v>41760</v>
      </c>
      <c r="H75" s="9" t="s">
        <v>297</v>
      </c>
      <c r="I75" s="9" t="s">
        <v>74</v>
      </c>
      <c r="J75" s="11">
        <v>42359</v>
      </c>
      <c r="K75" s="11">
        <v>44515</v>
      </c>
      <c r="L75" s="13">
        <v>10</v>
      </c>
      <c r="M75" s="13">
        <v>9</v>
      </c>
      <c r="N75" s="13">
        <v>3</v>
      </c>
      <c r="O75" s="68">
        <v>304</v>
      </c>
      <c r="P75" s="68">
        <v>190</v>
      </c>
      <c r="Q75" s="68">
        <v>44</v>
      </c>
      <c r="R75" s="68">
        <v>0</v>
      </c>
      <c r="S75" s="68">
        <v>2221.9300000000003</v>
      </c>
      <c r="T75" s="68">
        <v>152.14000000000001</v>
      </c>
      <c r="U75" s="68">
        <v>0</v>
      </c>
      <c r="V75" s="68">
        <v>2</v>
      </c>
      <c r="W75" s="81">
        <v>0.99346405228758172</v>
      </c>
      <c r="X75" s="68">
        <v>306</v>
      </c>
      <c r="Y75" s="99">
        <v>2374.0700000000002</v>
      </c>
      <c r="Z75" s="108"/>
      <c r="AA75" s="14" t="s">
        <v>166</v>
      </c>
      <c r="AB75" s="15"/>
      <c r="AC75" s="16"/>
      <c r="AD75" s="17"/>
      <c r="AE75" s="17"/>
    </row>
    <row r="76" spans="1:31" ht="114.75" customHeight="1">
      <c r="A76" s="31" t="s">
        <v>285</v>
      </c>
      <c r="B76" s="9" t="s">
        <v>194</v>
      </c>
      <c r="C76" s="49" t="s">
        <v>298</v>
      </c>
      <c r="D76" s="9" t="s">
        <v>299</v>
      </c>
      <c r="E76" s="9" t="s">
        <v>299</v>
      </c>
      <c r="F76" s="9" t="s">
        <v>300</v>
      </c>
      <c r="G76" s="11">
        <v>42494</v>
      </c>
      <c r="H76" s="9" t="s">
        <v>301</v>
      </c>
      <c r="I76" s="9" t="s">
        <v>78</v>
      </c>
      <c r="J76" s="11">
        <v>43364</v>
      </c>
      <c r="K76" s="11">
        <v>44454</v>
      </c>
      <c r="L76" s="13">
        <v>8</v>
      </c>
      <c r="M76" s="13">
        <v>6</v>
      </c>
      <c r="N76" s="13">
        <v>3</v>
      </c>
      <c r="O76" s="68">
        <v>55</v>
      </c>
      <c r="P76" s="68">
        <v>55</v>
      </c>
      <c r="Q76" s="68">
        <v>6</v>
      </c>
      <c r="R76" s="68">
        <v>0</v>
      </c>
      <c r="S76" s="68">
        <v>257.10000000000002</v>
      </c>
      <c r="T76" s="68">
        <v>9.5</v>
      </c>
      <c r="U76" s="68">
        <v>0</v>
      </c>
      <c r="V76" s="68">
        <v>5</v>
      </c>
      <c r="W76" s="81">
        <v>0.91666666666666663</v>
      </c>
      <c r="X76" s="68">
        <v>60</v>
      </c>
      <c r="Y76" s="99">
        <v>266.60000000000002</v>
      </c>
      <c r="Z76" s="108"/>
      <c r="AA76" s="14"/>
      <c r="AB76" s="15"/>
      <c r="AC76" s="16"/>
      <c r="AD76" s="17"/>
      <c r="AE76" s="17"/>
    </row>
    <row r="77" spans="1:31" ht="114.75" customHeight="1">
      <c r="A77" s="9" t="s">
        <v>285</v>
      </c>
      <c r="B77" s="31" t="s">
        <v>266</v>
      </c>
      <c r="C77" s="43" t="s">
        <v>302</v>
      </c>
      <c r="D77" s="31" t="s">
        <v>303</v>
      </c>
      <c r="E77" s="31" t="s">
        <v>303</v>
      </c>
      <c r="F77" s="31" t="s">
        <v>159</v>
      </c>
      <c r="G77" s="33">
        <v>42015</v>
      </c>
      <c r="H77" s="31" t="s">
        <v>304</v>
      </c>
      <c r="I77" s="31" t="s">
        <v>74</v>
      </c>
      <c r="J77" s="33">
        <v>42884</v>
      </c>
      <c r="K77" s="33">
        <v>42884</v>
      </c>
      <c r="L77" s="13">
        <v>9</v>
      </c>
      <c r="M77" s="13">
        <v>7</v>
      </c>
      <c r="N77" s="13">
        <v>7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81" t="e">
        <v>#DIV/0!</v>
      </c>
      <c r="X77" s="68">
        <v>0</v>
      </c>
      <c r="Y77" s="99">
        <v>0</v>
      </c>
      <c r="Z77" s="108"/>
      <c r="AA77" s="34"/>
      <c r="AB77" s="28"/>
      <c r="AC77" s="29"/>
      <c r="AD77" s="30"/>
      <c r="AE77" s="30"/>
    </row>
    <row r="78" spans="1:31" ht="114.75" customHeight="1">
      <c r="A78" s="31" t="s">
        <v>285</v>
      </c>
      <c r="B78" s="31" t="s">
        <v>266</v>
      </c>
      <c r="C78" s="43" t="s">
        <v>302</v>
      </c>
      <c r="D78" s="50" t="s">
        <v>305</v>
      </c>
      <c r="E78" s="50" t="s">
        <v>305</v>
      </c>
      <c r="F78" s="50" t="s">
        <v>306</v>
      </c>
      <c r="G78" s="58">
        <v>42626</v>
      </c>
      <c r="H78" s="50" t="s">
        <v>307</v>
      </c>
      <c r="I78" s="31" t="s">
        <v>48</v>
      </c>
      <c r="J78" s="33">
        <v>43087</v>
      </c>
      <c r="K78" s="33">
        <v>43087</v>
      </c>
      <c r="L78" s="13">
        <v>8</v>
      </c>
      <c r="M78" s="13">
        <v>7</v>
      </c>
      <c r="N78" s="13">
        <v>7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81" t="e">
        <v>#DIV/0!</v>
      </c>
      <c r="X78" s="68">
        <v>0</v>
      </c>
      <c r="Y78" s="99">
        <v>0</v>
      </c>
      <c r="Z78" s="108"/>
      <c r="AA78" s="34"/>
      <c r="AB78" s="28"/>
      <c r="AC78" s="29"/>
      <c r="AD78" s="30"/>
      <c r="AE78" s="30"/>
    </row>
    <row r="79" spans="1:31" ht="114.75" customHeight="1">
      <c r="A79" s="9" t="s">
        <v>285</v>
      </c>
      <c r="B79" s="31" t="s">
        <v>266</v>
      </c>
      <c r="C79" s="43" t="s">
        <v>302</v>
      </c>
      <c r="D79" s="31" t="s">
        <v>308</v>
      </c>
      <c r="E79" s="31" t="s">
        <v>308</v>
      </c>
      <c r="F79" s="31" t="s">
        <v>184</v>
      </c>
      <c r="G79" s="33">
        <v>43341</v>
      </c>
      <c r="H79" s="31" t="s">
        <v>309</v>
      </c>
      <c r="I79" s="31" t="s">
        <v>152</v>
      </c>
      <c r="J79" s="33">
        <v>43815</v>
      </c>
      <c r="K79" s="33">
        <v>43815</v>
      </c>
      <c r="L79" s="13">
        <v>6</v>
      </c>
      <c r="M79" s="13">
        <v>5</v>
      </c>
      <c r="N79" s="13">
        <v>5</v>
      </c>
      <c r="O79" s="68">
        <v>452</v>
      </c>
      <c r="P79" s="68">
        <v>332</v>
      </c>
      <c r="Q79" s="68">
        <v>6</v>
      </c>
      <c r="R79" s="68">
        <v>0</v>
      </c>
      <c r="S79" s="68">
        <v>876</v>
      </c>
      <c r="T79" s="68">
        <v>39</v>
      </c>
      <c r="U79" s="68">
        <v>0</v>
      </c>
      <c r="V79" s="68">
        <v>0</v>
      </c>
      <c r="W79" s="81">
        <v>1</v>
      </c>
      <c r="X79" s="68">
        <v>452</v>
      </c>
      <c r="Y79" s="99">
        <v>915</v>
      </c>
      <c r="Z79" s="108"/>
      <c r="AA79" s="34"/>
      <c r="AB79" s="28"/>
      <c r="AC79" s="29"/>
      <c r="AD79" s="30"/>
      <c r="AE79" s="30"/>
    </row>
    <row r="80" spans="1:31" ht="114.75" customHeight="1">
      <c r="A80" s="9" t="s">
        <v>285</v>
      </c>
      <c r="B80" s="31" t="s">
        <v>310</v>
      </c>
      <c r="C80" s="43" t="s">
        <v>311</v>
      </c>
      <c r="D80" s="31" t="s">
        <v>312</v>
      </c>
      <c r="E80" s="32" t="s">
        <v>312</v>
      </c>
      <c r="F80" s="31" t="s">
        <v>313</v>
      </c>
      <c r="G80" s="33">
        <v>41122</v>
      </c>
      <c r="H80" s="31" t="s">
        <v>314</v>
      </c>
      <c r="I80" s="31" t="s">
        <v>315</v>
      </c>
      <c r="J80" s="33">
        <v>41547</v>
      </c>
      <c r="K80" s="33">
        <v>44375</v>
      </c>
      <c r="L80" s="13">
        <v>12</v>
      </c>
      <c r="M80" s="13">
        <v>11</v>
      </c>
      <c r="N80" s="13">
        <v>3</v>
      </c>
      <c r="O80" s="68">
        <v>4</v>
      </c>
      <c r="P80" s="68">
        <v>4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81">
        <v>1</v>
      </c>
      <c r="X80" s="68">
        <v>4</v>
      </c>
      <c r="Y80" s="99">
        <v>0</v>
      </c>
      <c r="Z80" s="108"/>
      <c r="AA80" s="34"/>
      <c r="AB80" s="28"/>
      <c r="AC80" s="29"/>
      <c r="AD80" s="30"/>
      <c r="AE80" s="30"/>
    </row>
    <row r="81" spans="1:31" ht="114.75" customHeight="1">
      <c r="A81" s="9" t="s">
        <v>285</v>
      </c>
      <c r="B81" s="9" t="s">
        <v>316</v>
      </c>
      <c r="C81" s="49" t="s">
        <v>317</v>
      </c>
      <c r="D81" s="9" t="s">
        <v>318</v>
      </c>
      <c r="E81" s="9" t="s">
        <v>318</v>
      </c>
      <c r="F81" s="9" t="s">
        <v>319</v>
      </c>
      <c r="G81" s="11">
        <v>41796</v>
      </c>
      <c r="H81" s="9" t="s">
        <v>320</v>
      </c>
      <c r="I81" s="9" t="s">
        <v>48</v>
      </c>
      <c r="J81" s="11">
        <v>42282</v>
      </c>
      <c r="K81" s="11">
        <v>42282</v>
      </c>
      <c r="L81" s="13">
        <v>10</v>
      </c>
      <c r="M81" s="13">
        <v>9</v>
      </c>
      <c r="N81" s="13">
        <v>9</v>
      </c>
      <c r="O81" s="68">
        <v>223</v>
      </c>
      <c r="P81" s="68">
        <v>202</v>
      </c>
      <c r="Q81" s="68">
        <v>5</v>
      </c>
      <c r="R81" s="68">
        <v>0</v>
      </c>
      <c r="S81" s="68">
        <v>828.96</v>
      </c>
      <c r="T81" s="68">
        <v>16.09</v>
      </c>
      <c r="U81" s="68">
        <v>0</v>
      </c>
      <c r="V81" s="68">
        <v>0</v>
      </c>
      <c r="W81" s="81">
        <v>1</v>
      </c>
      <c r="X81" s="68">
        <v>223</v>
      </c>
      <c r="Y81" s="99">
        <v>845.05000000000007</v>
      </c>
      <c r="Z81" s="108"/>
      <c r="AA81" s="111" t="s">
        <v>380</v>
      </c>
      <c r="AB81" s="15"/>
      <c r="AC81" s="16"/>
      <c r="AD81" s="17"/>
      <c r="AE81" s="17"/>
    </row>
    <row r="82" spans="1:31" ht="123" customHeight="1">
      <c r="A82" s="59" t="s">
        <v>285</v>
      </c>
      <c r="B82" s="23" t="s">
        <v>316</v>
      </c>
      <c r="C82" s="75" t="s">
        <v>317</v>
      </c>
      <c r="D82" s="23" t="s">
        <v>321</v>
      </c>
      <c r="E82" s="54" t="s">
        <v>321</v>
      </c>
      <c r="F82" s="23" t="s">
        <v>322</v>
      </c>
      <c r="G82" s="22">
        <v>43250</v>
      </c>
      <c r="H82" s="23" t="s">
        <v>323</v>
      </c>
      <c r="I82" s="23" t="s">
        <v>35</v>
      </c>
      <c r="J82" s="22">
        <v>44088</v>
      </c>
      <c r="K82" s="22">
        <v>44088</v>
      </c>
      <c r="L82" s="13">
        <v>6</v>
      </c>
      <c r="M82" s="13">
        <v>4</v>
      </c>
      <c r="N82" s="13">
        <v>4</v>
      </c>
      <c r="O82" s="68">
        <v>31</v>
      </c>
      <c r="P82" s="68">
        <v>20</v>
      </c>
      <c r="Q82" s="68">
        <v>1</v>
      </c>
      <c r="R82" s="68">
        <v>0</v>
      </c>
      <c r="S82" s="68">
        <v>62.470000000000006</v>
      </c>
      <c r="T82" s="68">
        <v>5</v>
      </c>
      <c r="U82" s="68">
        <v>0</v>
      </c>
      <c r="V82" s="68">
        <v>0</v>
      </c>
      <c r="W82" s="81">
        <v>1</v>
      </c>
      <c r="X82" s="68">
        <v>31</v>
      </c>
      <c r="Y82" s="99">
        <v>67.47</v>
      </c>
      <c r="Z82" s="108"/>
      <c r="AA82" s="111" t="s">
        <v>381</v>
      </c>
      <c r="AB82" s="28"/>
      <c r="AC82" s="29"/>
      <c r="AD82" s="30"/>
      <c r="AE82" s="30"/>
    </row>
    <row r="83" spans="1:31" ht="123" customHeight="1">
      <c r="A83" s="59" t="s">
        <v>30</v>
      </c>
      <c r="B83" s="23" t="s">
        <v>348</v>
      </c>
      <c r="C83" s="19" t="s">
        <v>347</v>
      </c>
      <c r="D83" s="23" t="s">
        <v>324</v>
      </c>
      <c r="E83" s="54"/>
      <c r="F83" s="23" t="s">
        <v>335</v>
      </c>
      <c r="G83" s="85">
        <v>44207</v>
      </c>
      <c r="H83" s="84" t="s">
        <v>334</v>
      </c>
      <c r="I83" s="86" t="s">
        <v>55</v>
      </c>
      <c r="J83" s="85">
        <v>44753</v>
      </c>
      <c r="K83" s="22">
        <v>44879</v>
      </c>
      <c r="L83" s="13">
        <v>3</v>
      </c>
      <c r="M83" s="13">
        <v>2</v>
      </c>
      <c r="N83" s="13">
        <v>2</v>
      </c>
      <c r="O83" s="68">
        <v>594</v>
      </c>
      <c r="P83" s="68">
        <v>284</v>
      </c>
      <c r="Q83" s="68">
        <v>252</v>
      </c>
      <c r="R83" s="68">
        <v>1</v>
      </c>
      <c r="S83" s="68">
        <v>447.47099999999995</v>
      </c>
      <c r="T83" s="68">
        <v>308.92200000000003</v>
      </c>
      <c r="U83" s="68">
        <v>0</v>
      </c>
      <c r="V83" s="68">
        <v>28</v>
      </c>
      <c r="W83" s="81">
        <v>0.954983922829582</v>
      </c>
      <c r="X83" s="68">
        <v>622</v>
      </c>
      <c r="Y83" s="99">
        <v>756.39300000000003</v>
      </c>
      <c r="Z83" s="108"/>
      <c r="AA83" s="27"/>
      <c r="AB83" s="28"/>
      <c r="AC83" s="29"/>
      <c r="AD83" s="30"/>
      <c r="AE83" s="30"/>
    </row>
    <row r="84" spans="1:31" ht="123" customHeight="1">
      <c r="A84" s="60" t="s">
        <v>30</v>
      </c>
      <c r="B84" s="61" t="s">
        <v>325</v>
      </c>
      <c r="C84" s="19" t="s">
        <v>326</v>
      </c>
      <c r="D84" s="94" t="s">
        <v>327</v>
      </c>
      <c r="E84" s="54"/>
      <c r="F84" s="22"/>
      <c r="G84" s="22">
        <v>44046</v>
      </c>
      <c r="H84" s="23" t="s">
        <v>328</v>
      </c>
      <c r="I84" s="22" t="s">
        <v>55</v>
      </c>
      <c r="J84" s="22">
        <v>44776</v>
      </c>
      <c r="K84" s="22">
        <v>44848</v>
      </c>
      <c r="L84" s="13">
        <v>4</v>
      </c>
      <c r="M84" s="13">
        <v>2</v>
      </c>
      <c r="N84" s="13">
        <v>2</v>
      </c>
      <c r="O84" s="68">
        <v>247</v>
      </c>
      <c r="P84" s="68">
        <v>80</v>
      </c>
      <c r="Q84" s="68">
        <v>145</v>
      </c>
      <c r="R84" s="68">
        <v>4</v>
      </c>
      <c r="S84" s="68">
        <v>88.77500000000002</v>
      </c>
      <c r="T84" s="68">
        <v>140.22999999999999</v>
      </c>
      <c r="U84" s="68">
        <v>0.36</v>
      </c>
      <c r="V84" s="68">
        <v>34</v>
      </c>
      <c r="W84" s="81">
        <v>0.87900355871886116</v>
      </c>
      <c r="X84" s="68">
        <v>281</v>
      </c>
      <c r="Y84" s="99">
        <v>229.36500000000001</v>
      </c>
      <c r="Z84" s="108"/>
      <c r="AA84" s="27"/>
      <c r="AB84" s="28"/>
      <c r="AC84" s="29"/>
      <c r="AD84" s="30"/>
      <c r="AE84" s="30"/>
    </row>
    <row r="85" spans="1:31" ht="123" customHeight="1">
      <c r="A85" s="59" t="s">
        <v>30</v>
      </c>
      <c r="B85" s="23" t="s">
        <v>137</v>
      </c>
      <c r="C85" s="10" t="s">
        <v>142</v>
      </c>
      <c r="D85" s="23" t="s">
        <v>338</v>
      </c>
      <c r="E85" s="54" t="s">
        <v>338</v>
      </c>
      <c r="F85" s="93">
        <v>48</v>
      </c>
      <c r="G85" s="22">
        <v>44522</v>
      </c>
      <c r="H85" s="23" t="s">
        <v>339</v>
      </c>
      <c r="I85" s="22" t="s">
        <v>42</v>
      </c>
      <c r="J85" s="22">
        <v>44887</v>
      </c>
      <c r="K85" s="22">
        <v>45040</v>
      </c>
      <c r="L85" s="13">
        <v>3</v>
      </c>
      <c r="M85" s="13">
        <v>2</v>
      </c>
      <c r="N85" s="13">
        <v>1</v>
      </c>
      <c r="O85" s="68">
        <v>75</v>
      </c>
      <c r="P85" s="68">
        <v>48</v>
      </c>
      <c r="Q85" s="68">
        <v>24</v>
      </c>
      <c r="R85" s="68">
        <v>0</v>
      </c>
      <c r="S85" s="68">
        <v>94.52000000000001</v>
      </c>
      <c r="T85" s="68">
        <v>15.98</v>
      </c>
      <c r="U85" s="68">
        <v>0</v>
      </c>
      <c r="V85" s="68">
        <v>11</v>
      </c>
      <c r="W85" s="81">
        <v>0.87209302325581395</v>
      </c>
      <c r="X85" s="68">
        <v>86</v>
      </c>
      <c r="Y85" s="99">
        <v>110.50000000000001</v>
      </c>
      <c r="Z85" s="108"/>
      <c r="AA85" s="112" t="s">
        <v>382</v>
      </c>
      <c r="AB85" s="28"/>
      <c r="AC85" s="29"/>
      <c r="AD85" s="30"/>
      <c r="AE85" s="30"/>
    </row>
    <row r="86" spans="1:31" ht="123" customHeight="1">
      <c r="A86" s="59" t="s">
        <v>30</v>
      </c>
      <c r="B86" s="23" t="s">
        <v>208</v>
      </c>
      <c r="C86" s="10" t="s">
        <v>209</v>
      </c>
      <c r="D86" s="23" t="s">
        <v>341</v>
      </c>
      <c r="E86" s="54" t="s">
        <v>341</v>
      </c>
      <c r="F86" s="93">
        <v>48</v>
      </c>
      <c r="G86" s="22">
        <v>44082</v>
      </c>
      <c r="H86" s="23" t="s">
        <v>342</v>
      </c>
      <c r="I86" s="22" t="s">
        <v>178</v>
      </c>
      <c r="J86" s="22">
        <v>44812</v>
      </c>
      <c r="K86" s="22">
        <v>45040</v>
      </c>
      <c r="L86" s="13">
        <v>4</v>
      </c>
      <c r="M86" s="13">
        <v>2</v>
      </c>
      <c r="N86" s="13">
        <v>1</v>
      </c>
      <c r="O86" s="68">
        <v>1813</v>
      </c>
      <c r="P86" s="68">
        <v>543</v>
      </c>
      <c r="Q86" s="68">
        <v>506</v>
      </c>
      <c r="R86" s="68">
        <v>0</v>
      </c>
      <c r="S86" s="68">
        <v>568.28</v>
      </c>
      <c r="T86" s="68">
        <v>579.7879999999999</v>
      </c>
      <c r="U86" s="68">
        <v>0</v>
      </c>
      <c r="V86" s="68">
        <v>172</v>
      </c>
      <c r="W86" s="81">
        <v>0.91335012594458442</v>
      </c>
      <c r="X86" s="68">
        <v>1985</v>
      </c>
      <c r="Y86" s="99">
        <v>1148.0679999999998</v>
      </c>
      <c r="Z86" s="108"/>
      <c r="AA86" s="111" t="s">
        <v>383</v>
      </c>
      <c r="AB86" s="28"/>
      <c r="AC86" s="29"/>
      <c r="AD86" s="30"/>
      <c r="AE86" s="30"/>
    </row>
    <row r="87" spans="1:31" s="94" customFormat="1" ht="123" customHeight="1">
      <c r="A87" s="59" t="s">
        <v>30</v>
      </c>
      <c r="B87" s="95" t="s">
        <v>172</v>
      </c>
      <c r="C87" s="19" t="s">
        <v>343</v>
      </c>
      <c r="D87" s="23" t="s">
        <v>344</v>
      </c>
      <c r="E87" s="54"/>
      <c r="F87" s="93">
        <v>50</v>
      </c>
      <c r="G87" s="38">
        <v>44517</v>
      </c>
      <c r="H87" s="23" t="s">
        <v>345</v>
      </c>
      <c r="I87" s="37" t="s">
        <v>346</v>
      </c>
      <c r="J87" s="38">
        <v>44882</v>
      </c>
      <c r="K87" s="22">
        <v>45047</v>
      </c>
      <c r="L87" s="13">
        <v>3</v>
      </c>
      <c r="M87" s="13">
        <v>2</v>
      </c>
      <c r="N87" s="13">
        <v>1</v>
      </c>
      <c r="O87" s="68">
        <v>321</v>
      </c>
      <c r="P87" s="68">
        <v>70</v>
      </c>
      <c r="Q87" s="68">
        <v>150</v>
      </c>
      <c r="R87" s="68">
        <v>0</v>
      </c>
      <c r="S87" s="68">
        <v>30.159999999999997</v>
      </c>
      <c r="T87" s="68">
        <v>155.94000000000005</v>
      </c>
      <c r="U87" s="68">
        <v>0</v>
      </c>
      <c r="V87" s="68">
        <v>59</v>
      </c>
      <c r="W87" s="81">
        <v>0.84473684210526312</v>
      </c>
      <c r="X87" s="68">
        <v>380</v>
      </c>
      <c r="Y87" s="99">
        <v>186.10000000000005</v>
      </c>
      <c r="Z87" s="108"/>
      <c r="AA87" s="27"/>
      <c r="AB87" s="28"/>
      <c r="AC87" s="29"/>
      <c r="AD87" s="30"/>
      <c r="AE87" s="30"/>
    </row>
    <row r="88" spans="1:31" s="94" customFormat="1" ht="123" customHeight="1">
      <c r="A88" s="59" t="s">
        <v>30</v>
      </c>
      <c r="B88" s="23" t="s">
        <v>349</v>
      </c>
      <c r="C88" s="92" t="s">
        <v>195</v>
      </c>
      <c r="D88" s="115" t="s">
        <v>350</v>
      </c>
      <c r="E88" s="54"/>
      <c r="F88" s="93">
        <v>48</v>
      </c>
      <c r="G88" s="22">
        <v>44445</v>
      </c>
      <c r="H88" s="23" t="s">
        <v>351</v>
      </c>
      <c r="I88" s="22" t="s">
        <v>178</v>
      </c>
      <c r="J88" s="38">
        <v>44810</v>
      </c>
      <c r="K88" s="22">
        <v>45047</v>
      </c>
      <c r="L88" s="13">
        <v>3</v>
      </c>
      <c r="M88" s="13">
        <v>2</v>
      </c>
      <c r="N88" s="13">
        <v>1</v>
      </c>
      <c r="O88" s="68">
        <v>465</v>
      </c>
      <c r="P88" s="68">
        <v>123</v>
      </c>
      <c r="Q88" s="68">
        <v>195</v>
      </c>
      <c r="R88" s="68">
        <v>0</v>
      </c>
      <c r="S88" s="68">
        <v>70.849999999999994</v>
      </c>
      <c r="T88" s="68">
        <v>177.13400000000001</v>
      </c>
      <c r="U88" s="68">
        <v>0</v>
      </c>
      <c r="V88" s="68">
        <v>52</v>
      </c>
      <c r="W88" s="81">
        <v>0.89941972920696323</v>
      </c>
      <c r="X88" s="68">
        <v>517</v>
      </c>
      <c r="Y88" s="99">
        <v>247.98400000000001</v>
      </c>
      <c r="Z88" s="108"/>
      <c r="AA88" s="27"/>
      <c r="AB88" s="28"/>
      <c r="AC88" s="29"/>
      <c r="AD88" s="30"/>
      <c r="AE88" s="30"/>
    </row>
    <row r="89" spans="1:31" s="94" customFormat="1" ht="123" customHeight="1">
      <c r="A89" s="60" t="s">
        <v>30</v>
      </c>
      <c r="B89" s="61" t="s">
        <v>325</v>
      </c>
      <c r="C89" s="19" t="s">
        <v>326</v>
      </c>
      <c r="D89" s="23" t="s">
        <v>352</v>
      </c>
      <c r="E89" s="54"/>
      <c r="F89" s="93">
        <v>52</v>
      </c>
      <c r="G89" s="38">
        <v>44209</v>
      </c>
      <c r="H89" s="36" t="s">
        <v>353</v>
      </c>
      <c r="I89" s="37" t="s">
        <v>354</v>
      </c>
      <c r="J89" s="38">
        <v>44937</v>
      </c>
      <c r="K89" s="22">
        <v>45081</v>
      </c>
      <c r="L89" s="13">
        <v>3</v>
      </c>
      <c r="M89" s="13">
        <v>1</v>
      </c>
      <c r="N89" s="13">
        <v>1</v>
      </c>
      <c r="O89" s="68">
        <v>32</v>
      </c>
      <c r="P89" s="68">
        <v>7</v>
      </c>
      <c r="Q89" s="68">
        <v>4</v>
      </c>
      <c r="R89" s="68">
        <v>0</v>
      </c>
      <c r="S89" s="68">
        <v>15.64</v>
      </c>
      <c r="T89" s="68">
        <v>12.97</v>
      </c>
      <c r="U89" s="68">
        <v>1</v>
      </c>
      <c r="V89" s="68">
        <v>3</v>
      </c>
      <c r="W89" s="81">
        <v>0.91428571428571426</v>
      </c>
      <c r="X89" s="68">
        <v>35</v>
      </c>
      <c r="Y89" s="99">
        <v>29.61</v>
      </c>
      <c r="Z89" s="108"/>
      <c r="AA89" s="27"/>
      <c r="AB89" s="28"/>
      <c r="AC89" s="29"/>
      <c r="AD89" s="30"/>
      <c r="AE89" s="30"/>
    </row>
    <row r="90" spans="1:31" s="94" customFormat="1" ht="123" customHeight="1">
      <c r="A90" s="59" t="s">
        <v>30</v>
      </c>
      <c r="B90" s="23" t="s">
        <v>358</v>
      </c>
      <c r="C90" s="92" t="s">
        <v>79</v>
      </c>
      <c r="D90" s="23" t="s">
        <v>359</v>
      </c>
      <c r="E90" s="54"/>
      <c r="F90" s="93">
        <v>52</v>
      </c>
      <c r="G90" s="22">
        <v>44331</v>
      </c>
      <c r="H90" s="23" t="s">
        <v>361</v>
      </c>
      <c r="I90" s="22" t="s">
        <v>78</v>
      </c>
      <c r="J90" s="22">
        <v>44880</v>
      </c>
      <c r="K90" s="22">
        <v>45081</v>
      </c>
      <c r="L90" s="51">
        <v>2</v>
      </c>
      <c r="M90" s="51">
        <v>1</v>
      </c>
      <c r="N90" s="51">
        <v>0</v>
      </c>
      <c r="O90" s="68">
        <v>688</v>
      </c>
      <c r="P90" s="68">
        <v>129</v>
      </c>
      <c r="Q90" s="68">
        <v>407</v>
      </c>
      <c r="R90" s="68">
        <v>2</v>
      </c>
      <c r="S90" s="68">
        <v>112.67999999999999</v>
      </c>
      <c r="T90" s="68">
        <v>398.98700000000002</v>
      </c>
      <c r="U90" s="68">
        <v>5.42</v>
      </c>
      <c r="V90" s="68">
        <v>51</v>
      </c>
      <c r="W90" s="81">
        <v>0.93098782138024361</v>
      </c>
      <c r="X90" s="68">
        <v>739</v>
      </c>
      <c r="Y90" s="99">
        <v>517.08699999999999</v>
      </c>
      <c r="Z90" s="108"/>
      <c r="AA90" s="27"/>
      <c r="AB90" s="28"/>
      <c r="AC90" s="29"/>
      <c r="AD90" s="30"/>
      <c r="AE90" s="30"/>
    </row>
    <row r="91" spans="1:31" s="94" customFormat="1" ht="123" customHeight="1">
      <c r="A91" s="59" t="s">
        <v>30</v>
      </c>
      <c r="B91" s="23" t="s">
        <v>358</v>
      </c>
      <c r="C91" s="92" t="s">
        <v>79</v>
      </c>
      <c r="D91" s="23" t="s">
        <v>360</v>
      </c>
      <c r="E91" s="54"/>
      <c r="F91" s="93">
        <v>52</v>
      </c>
      <c r="G91" s="22">
        <v>44598</v>
      </c>
      <c r="H91" s="23" t="s">
        <v>362</v>
      </c>
      <c r="I91" s="22" t="s">
        <v>178</v>
      </c>
      <c r="J91" s="22">
        <v>44901</v>
      </c>
      <c r="K91" s="22">
        <v>45081</v>
      </c>
      <c r="L91" s="51">
        <v>1</v>
      </c>
      <c r="M91" s="51">
        <v>1</v>
      </c>
      <c r="N91" s="51">
        <v>0</v>
      </c>
      <c r="O91" s="68">
        <v>1809</v>
      </c>
      <c r="P91" s="68">
        <v>575</v>
      </c>
      <c r="Q91" s="68">
        <v>979</v>
      </c>
      <c r="R91" s="68">
        <v>3</v>
      </c>
      <c r="S91" s="68">
        <v>164.77000000000004</v>
      </c>
      <c r="T91" s="68">
        <v>416.33000000000004</v>
      </c>
      <c r="U91" s="68">
        <v>3.7800000000000002</v>
      </c>
      <c r="V91" s="68">
        <v>14</v>
      </c>
      <c r="W91" s="81">
        <v>0.99232035106966543</v>
      </c>
      <c r="X91" s="68">
        <v>1823</v>
      </c>
      <c r="Y91" s="99">
        <v>584.88000000000011</v>
      </c>
      <c r="Z91" s="108"/>
      <c r="AA91" s="27"/>
      <c r="AB91" s="28"/>
      <c r="AC91" s="29"/>
      <c r="AD91" s="30"/>
      <c r="AE91" s="30"/>
    </row>
    <row r="92" spans="1:31" s="94" customFormat="1" ht="123" customHeight="1">
      <c r="A92" s="59" t="s">
        <v>285</v>
      </c>
      <c r="B92" s="23" t="s">
        <v>266</v>
      </c>
      <c r="C92" s="92" t="s">
        <v>302</v>
      </c>
      <c r="D92" s="23" t="s">
        <v>355</v>
      </c>
      <c r="E92" s="54"/>
      <c r="F92" s="93">
        <v>50</v>
      </c>
      <c r="G92" s="22">
        <v>44558</v>
      </c>
      <c r="H92" s="23" t="s">
        <v>356</v>
      </c>
      <c r="I92" s="22" t="s">
        <v>357</v>
      </c>
      <c r="J92" s="22">
        <v>44923</v>
      </c>
      <c r="K92" s="22">
        <v>45048</v>
      </c>
      <c r="L92" s="51">
        <v>2</v>
      </c>
      <c r="M92" s="51">
        <v>1</v>
      </c>
      <c r="N92" s="51">
        <v>0</v>
      </c>
      <c r="O92" s="68">
        <v>159</v>
      </c>
      <c r="P92" s="68">
        <v>83</v>
      </c>
      <c r="Q92" s="68">
        <v>2</v>
      </c>
      <c r="R92" s="68">
        <v>0</v>
      </c>
      <c r="S92" s="68">
        <v>230</v>
      </c>
      <c r="T92" s="68">
        <v>3</v>
      </c>
      <c r="U92" s="68">
        <v>0</v>
      </c>
      <c r="V92" s="68">
        <v>0</v>
      </c>
      <c r="W92" s="81">
        <v>1</v>
      </c>
      <c r="X92" s="68">
        <v>159</v>
      </c>
      <c r="Y92" s="99">
        <v>233</v>
      </c>
      <c r="Z92" s="108"/>
      <c r="AA92" s="27"/>
      <c r="AB92" s="28"/>
      <c r="AC92" s="29"/>
      <c r="AD92" s="30"/>
      <c r="AE92" s="30"/>
    </row>
    <row r="93" spans="1:31" s="94" customFormat="1" ht="123" customHeight="1">
      <c r="A93" s="24" t="s">
        <v>30</v>
      </c>
      <c r="B93" s="63" t="s">
        <v>325</v>
      </c>
      <c r="C93" s="102" t="s">
        <v>326</v>
      </c>
      <c r="D93" s="12" t="s">
        <v>101</v>
      </c>
      <c r="E93" s="12" t="s">
        <v>101</v>
      </c>
      <c r="F93" s="12" t="s">
        <v>102</v>
      </c>
      <c r="G93" s="96">
        <v>42567</v>
      </c>
      <c r="H93" s="12" t="s">
        <v>103</v>
      </c>
      <c r="I93" s="12" t="s">
        <v>104</v>
      </c>
      <c r="J93" s="96">
        <v>43234</v>
      </c>
      <c r="K93" s="96">
        <v>44529</v>
      </c>
      <c r="L93" s="97">
        <v>8</v>
      </c>
      <c r="M93" s="97">
        <v>6</v>
      </c>
      <c r="N93" s="97">
        <v>3</v>
      </c>
      <c r="O93" s="68">
        <v>21</v>
      </c>
      <c r="P93" s="68">
        <v>8</v>
      </c>
      <c r="Q93" s="68">
        <v>18</v>
      </c>
      <c r="R93" s="68">
        <v>0</v>
      </c>
      <c r="S93" s="68">
        <v>14.290000000000003</v>
      </c>
      <c r="T93" s="68">
        <v>17.460000000000004</v>
      </c>
      <c r="U93" s="68">
        <v>0</v>
      </c>
      <c r="V93" s="68">
        <v>7</v>
      </c>
      <c r="W93" s="81">
        <v>0.75</v>
      </c>
      <c r="X93" s="68">
        <v>28</v>
      </c>
      <c r="Y93" s="100">
        <v>31.750000000000007</v>
      </c>
      <c r="Z93" s="108"/>
      <c r="AA93" s="27"/>
      <c r="AB93" s="28"/>
      <c r="AC93" s="29"/>
      <c r="AD93" s="113"/>
      <c r="AE93" s="113"/>
    </row>
    <row r="94" spans="1:31" s="94" customFormat="1" ht="123" customHeight="1">
      <c r="A94" s="55" t="s">
        <v>285</v>
      </c>
      <c r="B94" s="39" t="s">
        <v>349</v>
      </c>
      <c r="C94" s="103" t="s">
        <v>384</v>
      </c>
      <c r="D94" s="39" t="s">
        <v>385</v>
      </c>
      <c r="E94" s="54"/>
      <c r="F94" s="39" t="s">
        <v>388</v>
      </c>
      <c r="G94" s="98">
        <v>44208</v>
      </c>
      <c r="H94" s="98" t="s">
        <v>389</v>
      </c>
      <c r="I94" s="39" t="s">
        <v>390</v>
      </c>
      <c r="J94" s="98">
        <v>44937</v>
      </c>
      <c r="K94" s="98">
        <v>45079</v>
      </c>
      <c r="L94" s="97">
        <v>3</v>
      </c>
      <c r="M94" s="97">
        <v>1</v>
      </c>
      <c r="N94" s="97">
        <v>1</v>
      </c>
      <c r="O94" s="68">
        <v>25</v>
      </c>
      <c r="P94" s="68">
        <v>21</v>
      </c>
      <c r="Q94" s="68">
        <v>0</v>
      </c>
      <c r="R94" s="68">
        <v>0</v>
      </c>
      <c r="S94" s="68">
        <v>133.1</v>
      </c>
      <c r="T94" s="68">
        <v>10</v>
      </c>
      <c r="U94" s="68">
        <v>0</v>
      </c>
      <c r="V94" s="68">
        <v>1</v>
      </c>
      <c r="W94" s="81">
        <v>0.96153846153846156</v>
      </c>
      <c r="X94" s="68">
        <v>26</v>
      </c>
      <c r="Y94" s="100">
        <v>143.1</v>
      </c>
      <c r="Z94" s="108"/>
      <c r="AA94" s="27"/>
      <c r="AB94" s="28"/>
      <c r="AC94" s="29"/>
      <c r="AD94" s="30"/>
      <c r="AE94" s="30"/>
    </row>
    <row r="95" spans="1:31" s="94" customFormat="1" ht="123" customHeight="1">
      <c r="A95" s="55" t="s">
        <v>30</v>
      </c>
      <c r="B95" s="39" t="s">
        <v>208</v>
      </c>
      <c r="C95" s="103" t="s">
        <v>240</v>
      </c>
      <c r="D95" s="39" t="s">
        <v>386</v>
      </c>
      <c r="E95" s="54"/>
      <c r="F95" s="39" t="s">
        <v>388</v>
      </c>
      <c r="G95" s="98">
        <v>44981</v>
      </c>
      <c r="H95" s="98" t="s">
        <v>393</v>
      </c>
      <c r="I95" s="39" t="s">
        <v>394</v>
      </c>
      <c r="J95" s="98">
        <v>44981</v>
      </c>
      <c r="K95" s="98">
        <v>45079</v>
      </c>
      <c r="L95" s="97">
        <v>1</v>
      </c>
      <c r="M95" s="97">
        <v>1</v>
      </c>
      <c r="N95" s="97">
        <v>1</v>
      </c>
      <c r="O95" s="68">
        <v>977</v>
      </c>
      <c r="P95" s="68">
        <v>524</v>
      </c>
      <c r="Q95" s="68">
        <v>76</v>
      </c>
      <c r="R95" s="68">
        <v>1</v>
      </c>
      <c r="S95" s="68">
        <v>226.49</v>
      </c>
      <c r="T95" s="68">
        <v>62.4</v>
      </c>
      <c r="U95" s="68">
        <v>1</v>
      </c>
      <c r="V95" s="68">
        <v>52</v>
      </c>
      <c r="W95" s="81">
        <v>0.94946550048590861</v>
      </c>
      <c r="X95" s="68">
        <v>1029</v>
      </c>
      <c r="Y95" s="100">
        <v>289.89</v>
      </c>
      <c r="Z95" s="108"/>
      <c r="AA95" s="27"/>
      <c r="AB95" s="28"/>
      <c r="AC95" s="29"/>
      <c r="AD95" s="30"/>
      <c r="AE95" s="30"/>
    </row>
    <row r="96" spans="1:31" s="94" customFormat="1" ht="123" customHeight="1">
      <c r="A96" s="55" t="s">
        <v>285</v>
      </c>
      <c r="B96" s="39" t="s">
        <v>266</v>
      </c>
      <c r="C96" s="103" t="s">
        <v>302</v>
      </c>
      <c r="D96" s="39" t="s">
        <v>387</v>
      </c>
      <c r="E96" s="54"/>
      <c r="F96" s="39" t="s">
        <v>388</v>
      </c>
      <c r="G96" s="98">
        <v>44684</v>
      </c>
      <c r="H96" s="98" t="s">
        <v>391</v>
      </c>
      <c r="I96" s="39" t="s">
        <v>392</v>
      </c>
      <c r="J96" s="98">
        <v>44918</v>
      </c>
      <c r="K96" s="98">
        <v>45110</v>
      </c>
      <c r="L96" s="97">
        <v>2</v>
      </c>
      <c r="M96" s="97">
        <v>2</v>
      </c>
      <c r="N96" s="97">
        <v>1</v>
      </c>
      <c r="O96" s="68">
        <v>59</v>
      </c>
      <c r="P96" s="68">
        <v>56</v>
      </c>
      <c r="Q96" s="68">
        <v>0</v>
      </c>
      <c r="R96" s="68">
        <v>0</v>
      </c>
      <c r="S96" s="68">
        <v>82</v>
      </c>
      <c r="T96" s="68">
        <v>0</v>
      </c>
      <c r="U96" s="68">
        <v>0</v>
      </c>
      <c r="V96" s="68">
        <v>0</v>
      </c>
      <c r="W96" s="81">
        <v>1</v>
      </c>
      <c r="X96" s="68">
        <v>59</v>
      </c>
      <c r="Y96" s="100">
        <v>82</v>
      </c>
      <c r="Z96" s="108"/>
      <c r="AA96" s="27"/>
      <c r="AB96" s="28"/>
      <c r="AC96" s="29"/>
      <c r="AD96" s="30"/>
      <c r="AE96" s="30"/>
    </row>
    <row r="97" spans="1:31" ht="18">
      <c r="A97" s="60"/>
      <c r="B97" s="61"/>
      <c r="C97" s="62"/>
      <c r="D97" s="61"/>
      <c r="E97" s="54"/>
      <c r="F97" s="22"/>
      <c r="G97" s="22"/>
      <c r="H97" s="23"/>
      <c r="I97" s="22"/>
      <c r="J97" s="22"/>
      <c r="K97" s="22"/>
      <c r="L97" s="51"/>
      <c r="M97" s="51"/>
      <c r="N97" s="87" t="s">
        <v>336</v>
      </c>
      <c r="O97" s="89">
        <f>+SUM(O2:O96)</f>
        <v>151532</v>
      </c>
      <c r="P97" s="89">
        <f>+SUM(P2:P92)</f>
        <v>72957</v>
      </c>
      <c r="Q97" s="89">
        <f>+SUM(Q2:Q92)</f>
        <v>58560</v>
      </c>
      <c r="R97" s="89">
        <f>+SUM(R2:R92)</f>
        <v>691.7</v>
      </c>
      <c r="S97" s="105">
        <f>+SUM(S2:S96)</f>
        <v>60324.051399999989</v>
      </c>
      <c r="T97" s="105">
        <f>+SUM(T2:T96)</f>
        <v>52923.007097399997</v>
      </c>
      <c r="U97" s="106">
        <f>+SUM(U2:U96)</f>
        <v>278.59000000000009</v>
      </c>
      <c r="V97" s="105">
        <f>+SUM(V2:V96)</f>
        <v>15197</v>
      </c>
      <c r="W97" s="104">
        <f>+Tabla134565[[#This Row],[MARCAJES POSITIVOS]]/Tabla134565[[#This Row],[EQUIPAJES MARCADOS  ]]</f>
        <v>0.90885208931859485</v>
      </c>
      <c r="X97" s="89">
        <f>+SUM(X2:X96)</f>
        <v>166729</v>
      </c>
      <c r="Y97" s="107">
        <f>+SUM(Tabla134565[[#This Row],[FITO KGR. DECOMISADO]:[ACUI KGR. DECOMISADO]])</f>
        <v>113525.64849739999</v>
      </c>
      <c r="Z97" s="26"/>
      <c r="AA97" s="76"/>
      <c r="AB97" s="77"/>
      <c r="AC97" s="78"/>
      <c r="AD97" s="30"/>
      <c r="AE97" s="30"/>
    </row>
    <row r="98" spans="1:31" ht="18">
      <c r="E98" s="54"/>
      <c r="F98" s="22"/>
      <c r="G98" s="22"/>
      <c r="H98" s="23"/>
      <c r="I98" s="22"/>
      <c r="J98" s="22"/>
      <c r="K98" s="22"/>
      <c r="L98" s="51"/>
      <c r="M98" s="51"/>
      <c r="N98" s="51"/>
      <c r="O98" s="69"/>
      <c r="P98" s="25"/>
      <c r="Q98" s="25"/>
      <c r="R98" s="25"/>
      <c r="S98" s="70"/>
      <c r="T98" s="70"/>
      <c r="U98" s="51"/>
      <c r="V98" s="71"/>
      <c r="W98" s="26"/>
      <c r="X98" s="71"/>
      <c r="Y98" s="101">
        <f>+SUM(Tabla134565[[#This Row],[FITO KGR. DECOMISADO]:[ACUI KGR. DECOMISADO]])</f>
        <v>0</v>
      </c>
      <c r="Z98" s="26"/>
      <c r="AA98" s="76"/>
      <c r="AB98" s="77"/>
      <c r="AC98" s="78"/>
      <c r="AD98" s="30"/>
      <c r="AE98" s="30"/>
    </row>
    <row r="99" spans="1:31" ht="18">
      <c r="E99" s="54"/>
      <c r="F99" s="22"/>
      <c r="G99" s="22"/>
      <c r="H99" s="23"/>
      <c r="I99" s="22"/>
      <c r="J99" s="22"/>
      <c r="K99" s="22"/>
      <c r="L99" s="51"/>
      <c r="M99" s="51"/>
      <c r="N99" s="51"/>
      <c r="O99" s="69"/>
      <c r="P99" s="25"/>
      <c r="Q99" s="25"/>
      <c r="R99" s="25"/>
      <c r="S99" s="70"/>
      <c r="T99" s="70"/>
      <c r="U99" s="51"/>
      <c r="V99" s="71"/>
      <c r="W99" s="26"/>
      <c r="X99" s="71"/>
      <c r="Y99" s="101">
        <f>+SUM(Tabla134565[[#This Row],[FITO KGR. DECOMISADO]:[ACUI KGR. DECOMISADO]])</f>
        <v>0</v>
      </c>
      <c r="Z99" s="26"/>
      <c r="AA99" s="76"/>
      <c r="AB99" s="77"/>
      <c r="AC99" s="78"/>
      <c r="AD99" s="30"/>
      <c r="AE99" s="30"/>
    </row>
    <row r="100" spans="1:31" ht="18">
      <c r="E100" s="54"/>
      <c r="F100" s="22"/>
      <c r="G100" s="22"/>
      <c r="H100" s="23"/>
      <c r="I100" s="22"/>
      <c r="J100" s="22"/>
      <c r="K100" s="22"/>
      <c r="L100" s="51"/>
      <c r="M100" s="51"/>
      <c r="N100" s="51"/>
      <c r="O100" s="69"/>
      <c r="P100" s="25"/>
      <c r="Q100" s="25"/>
      <c r="R100" s="25"/>
      <c r="S100" s="70"/>
      <c r="T100" s="70"/>
      <c r="U100" s="51"/>
      <c r="V100" s="71"/>
      <c r="W100" s="26"/>
      <c r="X100" s="71"/>
      <c r="Y100" s="101">
        <f>+SUM(Tabla134565[[#This Row],[FITO KGR. DECOMISADO]:[ACUI KGR. DECOMISADO]])</f>
        <v>0</v>
      </c>
      <c r="Z100" s="26"/>
      <c r="AA100" s="76"/>
      <c r="AB100" s="77"/>
      <c r="AC100" s="78"/>
      <c r="AD100" s="30"/>
      <c r="AE100" s="30"/>
    </row>
    <row r="101" spans="1:31" ht="18">
      <c r="E101" s="54"/>
      <c r="F101" s="22"/>
      <c r="G101" s="22"/>
      <c r="H101" s="23"/>
      <c r="I101" s="22"/>
      <c r="J101" s="22"/>
      <c r="K101" s="22"/>
      <c r="L101" s="51"/>
      <c r="M101" s="51"/>
      <c r="N101" s="51"/>
      <c r="O101" s="69"/>
      <c r="P101" s="25"/>
      <c r="Q101" s="25"/>
      <c r="R101" s="25"/>
      <c r="S101" s="70"/>
      <c r="T101" s="70"/>
      <c r="U101" s="51"/>
      <c r="V101" s="71"/>
      <c r="W101" s="26"/>
      <c r="X101" s="71"/>
      <c r="Y101" s="101">
        <f>+SUM(Tabla134565[[#This Row],[FITO KGR. DECOMISADO]:[ACUI KGR. DECOMISADO]])</f>
        <v>0</v>
      </c>
      <c r="Z101" s="26"/>
      <c r="AA101" s="76"/>
      <c r="AB101" s="77"/>
      <c r="AC101" s="78"/>
      <c r="AD101" s="30"/>
      <c r="AE101" s="30"/>
    </row>
    <row r="102" spans="1:31" ht="18">
      <c r="E102" s="54"/>
      <c r="F102" s="22"/>
      <c r="G102" s="22"/>
      <c r="H102" s="23"/>
      <c r="I102" s="22"/>
      <c r="J102" s="22"/>
      <c r="K102" s="22"/>
      <c r="L102" s="51"/>
      <c r="M102" s="51"/>
      <c r="N102" s="51"/>
      <c r="O102" s="69"/>
      <c r="P102" s="25"/>
      <c r="Q102" s="25"/>
      <c r="R102" s="25"/>
      <c r="S102" s="70"/>
      <c r="T102" s="70"/>
      <c r="U102" s="51"/>
      <c r="V102" s="71"/>
      <c r="W102" s="26"/>
      <c r="X102" s="71"/>
      <c r="Y102" s="101">
        <f>+SUM(Tabla134565[[#This Row],[FITO KGR. DECOMISADO]:[ACUI KGR. DECOMISADO]])</f>
        <v>0</v>
      </c>
      <c r="Z102" s="26"/>
      <c r="AA102" s="76"/>
      <c r="AB102" s="77"/>
      <c r="AC102" s="78"/>
      <c r="AD102" s="30"/>
      <c r="AE102" s="30"/>
    </row>
    <row r="103" spans="1:31" ht="18">
      <c r="E103" s="54"/>
      <c r="F103" s="22"/>
      <c r="G103" s="22"/>
      <c r="H103" s="23"/>
      <c r="I103" s="22"/>
      <c r="J103" s="22"/>
      <c r="K103" s="22"/>
      <c r="L103" s="51"/>
      <c r="M103" s="51"/>
      <c r="N103" s="51"/>
      <c r="O103" s="69"/>
      <c r="P103" s="25"/>
      <c r="Q103" s="25"/>
      <c r="R103" s="25"/>
      <c r="S103" s="70"/>
      <c r="T103" s="70"/>
      <c r="U103" s="51"/>
      <c r="V103" s="71"/>
      <c r="W103" s="26"/>
      <c r="X103" s="71"/>
      <c r="Y103" s="101">
        <f>+SUM(Tabla134565[[#This Row],[FITO KGR. DECOMISADO]:[ACUI KGR. DECOMISADO]])</f>
        <v>0</v>
      </c>
      <c r="Z103" s="26"/>
      <c r="AA103" s="76"/>
      <c r="AB103" s="77"/>
      <c r="AC103" s="78"/>
      <c r="AD103" s="30"/>
      <c r="AE103" s="30"/>
    </row>
    <row r="104" spans="1:31" ht="18">
      <c r="B104" s="90"/>
      <c r="E104" s="54"/>
      <c r="F104" s="22"/>
      <c r="G104" s="22"/>
      <c r="H104" s="23"/>
      <c r="I104" s="22"/>
      <c r="J104" s="22"/>
      <c r="K104" s="22"/>
      <c r="L104" s="51"/>
      <c r="M104" s="51"/>
      <c r="N104" s="51"/>
      <c r="O104" s="69"/>
      <c r="P104" s="25"/>
      <c r="Q104" s="25"/>
      <c r="R104" s="25"/>
      <c r="S104" s="70"/>
      <c r="T104" s="70"/>
      <c r="U104" s="51"/>
      <c r="V104" s="71"/>
      <c r="W104" s="26"/>
      <c r="X104" s="71"/>
      <c r="Y104" s="101">
        <f>+SUM(Tabla134565[[#This Row],[FITO KGR. DECOMISADO]:[ACUI KGR. DECOMISADO]])</f>
        <v>0</v>
      </c>
      <c r="Z104" s="26"/>
      <c r="AA104" s="76"/>
      <c r="AB104" s="77"/>
      <c r="AC104" s="78"/>
      <c r="AD104" s="30"/>
      <c r="AE104" s="30"/>
    </row>
    <row r="105" spans="1:31" ht="18">
      <c r="E105" s="54"/>
      <c r="F105" s="22"/>
      <c r="G105" s="22"/>
      <c r="H105" s="23"/>
      <c r="I105" s="22"/>
      <c r="J105" s="22"/>
      <c r="K105" s="22"/>
      <c r="L105" s="51"/>
      <c r="M105" s="51"/>
      <c r="N105" s="51"/>
      <c r="O105" s="69"/>
      <c r="P105" s="25"/>
      <c r="Q105" s="25"/>
      <c r="R105" s="25"/>
      <c r="S105" s="70"/>
      <c r="T105" s="70"/>
      <c r="U105" s="51"/>
      <c r="V105" s="71"/>
      <c r="W105" s="26"/>
      <c r="X105" s="71"/>
      <c r="Y105" s="101">
        <f>+SUM(Tabla134565[[#This Row],[FITO KGR. DECOMISADO]:[ACUI KGR. DECOMISADO]])</f>
        <v>0</v>
      </c>
      <c r="Z105" s="26"/>
      <c r="AA105" s="76"/>
      <c r="AB105" s="77"/>
      <c r="AC105" s="78"/>
      <c r="AD105" s="30"/>
      <c r="AE105" s="30"/>
    </row>
    <row r="106" spans="1:31" ht="18">
      <c r="E106" s="54"/>
      <c r="F106" s="22"/>
      <c r="G106" s="22"/>
      <c r="H106" s="23"/>
      <c r="I106" s="22"/>
      <c r="J106" s="22"/>
      <c r="K106" s="22"/>
      <c r="L106" s="51"/>
      <c r="M106" s="51"/>
      <c r="N106" s="51"/>
      <c r="O106" s="69"/>
      <c r="P106" s="25"/>
      <c r="Q106" s="25"/>
      <c r="R106" s="25"/>
      <c r="S106" s="70"/>
      <c r="T106" s="70"/>
      <c r="U106" s="51"/>
      <c r="V106" s="71"/>
      <c r="W106" s="26"/>
      <c r="X106" s="71"/>
      <c r="Y106" s="101">
        <f>+SUM(Tabla134565[[#This Row],[FITO KGR. DECOMISADO]:[ACUI KGR. DECOMISADO]])</f>
        <v>0</v>
      </c>
      <c r="Z106" s="26"/>
      <c r="AA106" s="76"/>
      <c r="AB106" s="77"/>
      <c r="AC106" s="78"/>
      <c r="AD106" s="30"/>
      <c r="AE106" s="30"/>
    </row>
    <row r="107" spans="1:31" ht="18">
      <c r="E107" s="54"/>
      <c r="F107" s="22"/>
      <c r="G107" s="22"/>
      <c r="H107" s="23"/>
      <c r="I107" s="22"/>
      <c r="J107" s="22"/>
      <c r="K107" s="22"/>
      <c r="L107" s="51"/>
      <c r="M107" s="51"/>
      <c r="N107" s="51"/>
      <c r="O107" s="69"/>
      <c r="P107" s="25"/>
      <c r="Q107" s="25"/>
      <c r="R107" s="25"/>
      <c r="S107" s="70"/>
      <c r="T107" s="70"/>
      <c r="U107" s="51"/>
      <c r="V107" s="71"/>
      <c r="W107" s="26"/>
      <c r="X107" s="71"/>
      <c r="Y107" s="101">
        <f>+SUM(Tabla134565[[#This Row],[FITO KGR. DECOMISADO]:[ACUI KGR. DECOMISADO]])</f>
        <v>0</v>
      </c>
      <c r="Z107" s="26"/>
      <c r="AA107" s="76"/>
      <c r="AB107" s="77"/>
      <c r="AC107" s="78"/>
      <c r="AD107" s="30"/>
      <c r="AE107" s="30"/>
    </row>
    <row r="108" spans="1:31" ht="18">
      <c r="E108" s="54"/>
      <c r="F108" s="22"/>
      <c r="G108" s="22"/>
      <c r="H108" s="23"/>
      <c r="I108" s="22"/>
      <c r="J108" s="22"/>
      <c r="K108" s="22"/>
      <c r="L108" s="51"/>
      <c r="M108" s="51"/>
      <c r="N108" s="51"/>
      <c r="O108" s="69"/>
      <c r="P108" s="25"/>
      <c r="Q108" s="25"/>
      <c r="R108" s="25"/>
      <c r="S108" s="70"/>
      <c r="T108" s="70"/>
      <c r="U108" s="51"/>
      <c r="V108" s="71"/>
      <c r="W108" s="26"/>
      <c r="X108" s="71"/>
      <c r="Y108" s="101">
        <f>+SUM(Tabla134565[[#This Row],[FITO KGR. DECOMISADO]:[ACUI KGR. DECOMISADO]])</f>
        <v>0</v>
      </c>
      <c r="Z108" s="26"/>
      <c r="AA108" s="76"/>
      <c r="AB108" s="77"/>
      <c r="AC108" s="78"/>
      <c r="AD108" s="30"/>
      <c r="AE108" s="30"/>
    </row>
    <row r="109" spans="1:31" ht="18">
      <c r="E109" s="54"/>
      <c r="F109" s="22"/>
      <c r="G109" s="22"/>
      <c r="H109" s="23"/>
      <c r="I109" s="22"/>
      <c r="J109" s="22"/>
      <c r="K109" s="22"/>
      <c r="L109" s="51"/>
      <c r="M109" s="51"/>
      <c r="N109" s="51"/>
      <c r="O109" s="69"/>
      <c r="P109" s="25"/>
      <c r="Q109" s="25"/>
      <c r="R109" s="25"/>
      <c r="S109" s="70"/>
      <c r="T109" s="70"/>
      <c r="U109" s="51"/>
      <c r="V109" s="71"/>
      <c r="W109" s="26"/>
      <c r="X109" s="71"/>
      <c r="Y109" s="101">
        <f>+SUM(Tabla134565[[#This Row],[FITO KGR. DECOMISADO]:[ACUI KGR. DECOMISADO]])</f>
        <v>0</v>
      </c>
      <c r="Z109" s="26"/>
      <c r="AA109" s="76"/>
      <c r="AB109" s="77"/>
      <c r="AC109" s="78"/>
      <c r="AD109" s="30"/>
      <c r="AE109" s="30"/>
    </row>
    <row r="110" spans="1:31" ht="18">
      <c r="E110" s="54"/>
      <c r="F110" s="22"/>
      <c r="G110" s="22"/>
      <c r="H110" s="23"/>
      <c r="I110" s="22"/>
      <c r="J110" s="22"/>
      <c r="K110" s="22"/>
      <c r="L110" s="51"/>
      <c r="M110" s="51"/>
      <c r="N110" s="51"/>
      <c r="O110" s="69"/>
      <c r="P110" s="25"/>
      <c r="Q110" s="25"/>
      <c r="R110" s="25"/>
      <c r="S110" s="70"/>
      <c r="T110" s="70"/>
      <c r="U110" s="51"/>
      <c r="V110" s="71"/>
      <c r="W110" s="26"/>
      <c r="X110" s="71"/>
      <c r="Y110" s="101">
        <f>+SUM(Tabla134565[[#This Row],[FITO KGR. DECOMISADO]:[ACUI KGR. DECOMISADO]])</f>
        <v>0</v>
      </c>
      <c r="Z110" s="26"/>
      <c r="AA110" s="76"/>
      <c r="AB110" s="77"/>
      <c r="AC110" s="78"/>
      <c r="AD110" s="30"/>
      <c r="AE110" s="30"/>
    </row>
    <row r="111" spans="1:31" ht="18">
      <c r="E111" s="54"/>
      <c r="F111" s="22"/>
      <c r="G111" s="22"/>
      <c r="H111" s="23"/>
      <c r="I111" s="22"/>
      <c r="J111" s="22"/>
      <c r="K111" s="22"/>
      <c r="L111" s="51"/>
      <c r="M111" s="51"/>
      <c r="N111" s="51"/>
      <c r="O111" s="69"/>
      <c r="P111" s="25"/>
      <c r="Q111" s="25"/>
      <c r="R111" s="25"/>
      <c r="S111" s="70"/>
      <c r="T111" s="70"/>
      <c r="U111" s="51"/>
      <c r="V111" s="71"/>
      <c r="W111" s="26"/>
      <c r="X111" s="71"/>
      <c r="Y111" s="101">
        <f>+SUM(Tabla134565[[#This Row],[FITO KGR. DECOMISADO]:[ACUI KGR. DECOMISADO]])</f>
        <v>0</v>
      </c>
      <c r="Z111" s="26"/>
      <c r="AA111" s="76"/>
      <c r="AB111" s="77"/>
      <c r="AC111" s="78"/>
      <c r="AD111" s="30"/>
      <c r="AE111" s="30"/>
    </row>
    <row r="112" spans="1:31" ht="18">
      <c r="E112" s="54"/>
      <c r="F112" s="22"/>
      <c r="G112" s="22"/>
      <c r="H112" s="23"/>
      <c r="I112" s="22"/>
      <c r="J112" s="22"/>
      <c r="K112" s="22"/>
      <c r="L112" s="51"/>
      <c r="M112" s="51"/>
      <c r="N112" s="51"/>
      <c r="O112" s="69"/>
      <c r="P112" s="25"/>
      <c r="Q112" s="25"/>
      <c r="R112" s="25"/>
      <c r="S112" s="70"/>
      <c r="T112" s="70"/>
      <c r="U112" s="51"/>
      <c r="V112" s="71"/>
      <c r="W112" s="26"/>
      <c r="X112" s="71"/>
      <c r="Y112" s="101">
        <f>+SUM(Tabla134565[[#This Row],[FITO KGR. DECOMISADO]:[ACUI KGR. DECOMISADO]])</f>
        <v>0</v>
      </c>
      <c r="Z112" s="26"/>
      <c r="AA112" s="76"/>
      <c r="AB112" s="77"/>
      <c r="AC112" s="78"/>
      <c r="AD112" s="30"/>
      <c r="AE112" s="30"/>
    </row>
    <row r="113" spans="5:31" ht="18">
      <c r="E113" s="54"/>
      <c r="F113" s="22"/>
      <c r="G113" s="22"/>
      <c r="H113" s="23"/>
      <c r="I113" s="22"/>
      <c r="J113" s="22"/>
      <c r="K113" s="22"/>
      <c r="L113" s="51"/>
      <c r="M113" s="51"/>
      <c r="N113" s="51"/>
      <c r="O113" s="69"/>
      <c r="P113" s="25"/>
      <c r="Q113" s="25"/>
      <c r="R113" s="25"/>
      <c r="S113" s="70"/>
      <c r="T113" s="70"/>
      <c r="U113" s="51"/>
      <c r="V113" s="71"/>
      <c r="W113" s="26"/>
      <c r="X113" s="71"/>
      <c r="Y113" s="101">
        <f>+SUM(Tabla134565[[#This Row],[FITO KGR. DECOMISADO]:[ACUI KGR. DECOMISADO]])</f>
        <v>0</v>
      </c>
      <c r="Z113" s="26"/>
      <c r="AA113" s="76"/>
      <c r="AB113" s="77"/>
      <c r="AC113" s="78"/>
      <c r="AD113" s="30"/>
      <c r="AE113" s="30"/>
    </row>
    <row r="114" spans="5:31" ht="18">
      <c r="E114" s="54"/>
      <c r="F114" s="22"/>
      <c r="G114" s="22"/>
      <c r="H114" s="23"/>
      <c r="I114" s="22"/>
      <c r="J114" s="22"/>
      <c r="K114" s="22"/>
      <c r="L114" s="51"/>
      <c r="M114" s="51"/>
      <c r="N114" s="51"/>
      <c r="O114" s="69"/>
      <c r="P114" s="25"/>
      <c r="Q114" s="25"/>
      <c r="R114" s="25"/>
      <c r="S114" s="70"/>
      <c r="T114" s="70"/>
      <c r="U114" s="51"/>
      <c r="V114" s="71"/>
      <c r="W114" s="26"/>
      <c r="X114" s="71"/>
      <c r="Y114" s="101">
        <f>+SUM(Tabla134565[[#This Row],[FITO KGR. DECOMISADO]:[ACUI KGR. DECOMISADO]])</f>
        <v>0</v>
      </c>
      <c r="Z114" s="26"/>
      <c r="AA114" s="76"/>
      <c r="AB114" s="77"/>
      <c r="AC114" s="78"/>
      <c r="AD114" s="30"/>
      <c r="AE114" s="30"/>
    </row>
    <row r="115" spans="5:31" ht="18">
      <c r="E115" s="54"/>
      <c r="F115" s="22"/>
      <c r="G115" s="22"/>
      <c r="H115" s="23"/>
      <c r="I115" s="22"/>
      <c r="J115" s="22"/>
      <c r="K115" s="22"/>
      <c r="L115" s="51"/>
      <c r="M115" s="51"/>
      <c r="N115" s="51"/>
      <c r="O115" s="69"/>
      <c r="P115" s="25"/>
      <c r="Q115" s="25"/>
      <c r="R115" s="25"/>
      <c r="S115" s="70"/>
      <c r="T115" s="70"/>
      <c r="U115" s="51"/>
      <c r="V115" s="71"/>
      <c r="W115" s="26"/>
      <c r="X115" s="71"/>
      <c r="Y115" s="101">
        <f>+SUM(Tabla134565[[#This Row],[FITO KGR. DECOMISADO]:[ACUI KGR. DECOMISADO]])</f>
        <v>0</v>
      </c>
      <c r="Z115" s="26"/>
      <c r="AA115" s="76"/>
      <c r="AB115" s="77"/>
      <c r="AC115" s="78"/>
      <c r="AD115" s="30"/>
      <c r="AE115" s="30"/>
    </row>
    <row r="116" spans="5:31" ht="18">
      <c r="E116" s="54"/>
      <c r="F116" s="22"/>
      <c r="G116" s="22"/>
      <c r="H116" s="23"/>
      <c r="I116" s="22"/>
      <c r="J116" s="22"/>
      <c r="K116" s="22"/>
      <c r="L116" s="51"/>
      <c r="M116" s="51"/>
      <c r="N116" s="51"/>
      <c r="O116" s="69"/>
      <c r="P116" s="25"/>
      <c r="Q116" s="25"/>
      <c r="R116" s="25"/>
      <c r="S116" s="70"/>
      <c r="T116" s="70"/>
      <c r="U116" s="51"/>
      <c r="V116" s="71"/>
      <c r="W116" s="26"/>
      <c r="X116" s="71"/>
      <c r="Y116" s="101">
        <f>+SUM(Tabla134565[[#This Row],[FITO KGR. DECOMISADO]:[ACUI KGR. DECOMISADO]])</f>
        <v>0</v>
      </c>
      <c r="Z116" s="26"/>
      <c r="AA116" s="76"/>
      <c r="AB116" s="77"/>
      <c r="AC116" s="78"/>
      <c r="AD116" s="30"/>
      <c r="AE116" s="30"/>
    </row>
    <row r="117" spans="5:31" ht="18">
      <c r="E117" s="54"/>
      <c r="F117" s="22"/>
      <c r="G117" s="22"/>
      <c r="H117" s="23"/>
      <c r="I117" s="22"/>
      <c r="J117" s="22"/>
      <c r="K117" s="22"/>
      <c r="L117" s="51"/>
      <c r="M117" s="51"/>
      <c r="N117" s="51"/>
      <c r="O117" s="69"/>
      <c r="P117" s="25"/>
      <c r="Q117" s="25"/>
      <c r="R117" s="25"/>
      <c r="S117" s="70"/>
      <c r="T117" s="70"/>
      <c r="U117" s="51"/>
      <c r="V117" s="71"/>
      <c r="W117" s="26"/>
      <c r="X117" s="71"/>
      <c r="Y117" s="101">
        <f>+SUM(Tabla134565[[#This Row],[FITO KGR. DECOMISADO]:[ACUI KGR. DECOMISADO]])</f>
        <v>0</v>
      </c>
      <c r="Z117" s="26"/>
      <c r="AA117" s="76"/>
      <c r="AB117" s="77"/>
      <c r="AC117" s="78"/>
      <c r="AD117" s="30"/>
      <c r="AE117" s="30"/>
    </row>
    <row r="118" spans="5:31" ht="18">
      <c r="E118" s="54"/>
      <c r="F118" s="22"/>
      <c r="G118" s="22"/>
      <c r="H118" s="23"/>
      <c r="I118" s="22"/>
      <c r="J118" s="22"/>
      <c r="K118" s="22"/>
      <c r="L118" s="51"/>
      <c r="M118" s="51"/>
      <c r="N118" s="51"/>
      <c r="O118" s="69"/>
      <c r="P118" s="25"/>
      <c r="Q118" s="25"/>
      <c r="R118" s="25"/>
      <c r="S118" s="70"/>
      <c r="T118" s="70"/>
      <c r="U118" s="51"/>
      <c r="V118" s="71"/>
      <c r="W118" s="26"/>
      <c r="X118" s="71"/>
      <c r="Y118" s="101">
        <f>+SUM(Tabla134565[[#This Row],[FITO KGR. DECOMISADO]:[ACUI KGR. DECOMISADO]])</f>
        <v>0</v>
      </c>
      <c r="Z118" s="26"/>
      <c r="AA118" s="76"/>
      <c r="AB118" s="77"/>
      <c r="AC118" s="78"/>
      <c r="AD118" s="30"/>
      <c r="AE118" s="30"/>
    </row>
    <row r="119" spans="5:31" ht="18">
      <c r="E119" s="54"/>
      <c r="F119" s="22"/>
      <c r="G119" s="22"/>
      <c r="H119" s="23"/>
      <c r="I119" s="22"/>
      <c r="J119" s="22"/>
      <c r="K119" s="22"/>
      <c r="L119" s="51"/>
      <c r="M119" s="51"/>
      <c r="N119" s="51"/>
      <c r="O119" s="69"/>
      <c r="P119" s="25"/>
      <c r="Q119" s="25"/>
      <c r="R119" s="25"/>
      <c r="S119" s="70"/>
      <c r="T119" s="70"/>
      <c r="U119" s="51"/>
      <c r="V119" s="71"/>
      <c r="W119" s="26"/>
      <c r="X119" s="71"/>
      <c r="Y119" s="101">
        <f>+SUM(Tabla134565[[#This Row],[FITO KGR. DECOMISADO]:[ACUI KGR. DECOMISADO]])</f>
        <v>0</v>
      </c>
      <c r="Z119" s="26"/>
      <c r="AA119" s="76"/>
      <c r="AB119" s="77"/>
      <c r="AC119" s="78"/>
      <c r="AD119" s="30"/>
      <c r="AE119" s="30"/>
    </row>
    <row r="120" spans="5:31" ht="18">
      <c r="E120" s="54"/>
      <c r="F120" s="22"/>
      <c r="G120" s="22"/>
      <c r="H120" s="23"/>
      <c r="I120" s="22"/>
      <c r="J120" s="22"/>
      <c r="K120" s="22"/>
      <c r="L120" s="51"/>
      <c r="M120" s="51"/>
      <c r="N120" s="51"/>
      <c r="O120" s="69"/>
      <c r="P120" s="25"/>
      <c r="Q120" s="25"/>
      <c r="R120" s="25"/>
      <c r="S120" s="70"/>
      <c r="T120" s="70"/>
      <c r="U120" s="51"/>
      <c r="V120" s="71"/>
      <c r="W120" s="26"/>
      <c r="X120" s="71"/>
      <c r="Y120" s="101">
        <f>+SUM(Tabla134565[[#This Row],[FITO KGR. DECOMISADO]:[ACUI KGR. DECOMISADO]])</f>
        <v>0</v>
      </c>
      <c r="Z120" s="26"/>
      <c r="AA120" s="76"/>
      <c r="AB120" s="77"/>
      <c r="AC120" s="78"/>
      <c r="AD120" s="30"/>
      <c r="AE120" s="30"/>
    </row>
    <row r="121" spans="5:31" ht="18">
      <c r="E121" s="54"/>
      <c r="F121" s="22"/>
      <c r="G121" s="22"/>
      <c r="H121" s="23"/>
      <c r="I121" s="22"/>
      <c r="J121" s="22"/>
      <c r="K121" s="22"/>
      <c r="L121" s="51"/>
      <c r="M121" s="51"/>
      <c r="N121" s="51"/>
      <c r="O121" s="69"/>
      <c r="P121" s="25"/>
      <c r="Q121" s="25"/>
      <c r="R121" s="25"/>
      <c r="S121" s="70"/>
      <c r="T121" s="70"/>
      <c r="U121" s="51"/>
      <c r="V121" s="71"/>
      <c r="W121" s="26"/>
      <c r="X121" s="71"/>
      <c r="Y121" s="101">
        <f>+SUM(Tabla134565[[#This Row],[FITO KGR. DECOMISADO]:[ACUI KGR. DECOMISADO]])</f>
        <v>0</v>
      </c>
      <c r="Z121" s="26"/>
      <c r="AA121" s="76"/>
      <c r="AB121" s="77"/>
      <c r="AC121" s="78"/>
      <c r="AD121" s="30"/>
      <c r="AE121" s="30"/>
    </row>
    <row r="122" spans="5:31" ht="18">
      <c r="E122" s="54"/>
      <c r="F122" s="22"/>
      <c r="G122" s="22"/>
      <c r="H122" s="23"/>
      <c r="I122" s="22"/>
      <c r="J122" s="22"/>
      <c r="K122" s="22"/>
      <c r="L122" s="51"/>
      <c r="M122" s="51"/>
      <c r="N122" s="51"/>
      <c r="O122" s="69"/>
      <c r="P122" s="25"/>
      <c r="Q122" s="25"/>
      <c r="R122" s="25"/>
      <c r="S122" s="70"/>
      <c r="T122" s="70"/>
      <c r="U122" s="51"/>
      <c r="V122" s="71"/>
      <c r="W122" s="26"/>
      <c r="X122" s="71"/>
      <c r="Y122" s="101">
        <f>+SUM(Tabla134565[[#This Row],[FITO KGR. DECOMISADO]:[ACUI KGR. DECOMISADO]])</f>
        <v>0</v>
      </c>
      <c r="Z122" s="26"/>
      <c r="AA122" s="76"/>
      <c r="AB122" s="77"/>
      <c r="AC122" s="78"/>
      <c r="AD122" s="30"/>
      <c r="AE122" s="30"/>
    </row>
    <row r="123" spans="5:31" ht="18">
      <c r="E123" s="54"/>
      <c r="F123" s="22"/>
      <c r="G123" s="22"/>
      <c r="H123" s="23"/>
      <c r="I123" s="22"/>
      <c r="J123" s="22"/>
      <c r="K123" s="22"/>
      <c r="L123" s="51"/>
      <c r="M123" s="51"/>
      <c r="N123" s="51"/>
      <c r="O123" s="69"/>
      <c r="P123" s="25"/>
      <c r="Q123" s="25"/>
      <c r="R123" s="25"/>
      <c r="S123" s="70"/>
      <c r="T123" s="70"/>
      <c r="U123" s="51"/>
      <c r="V123" s="71"/>
      <c r="W123" s="26"/>
      <c r="X123" s="71"/>
      <c r="Y123" s="101">
        <f>+SUM(Tabla134565[[#This Row],[FITO KGR. DECOMISADO]:[ACUI KGR. DECOMISADO]])</f>
        <v>0</v>
      </c>
      <c r="Z123" s="26"/>
      <c r="AA123" s="76"/>
      <c r="AB123" s="77"/>
      <c r="AC123" s="78"/>
      <c r="AD123" s="30"/>
      <c r="AE123" s="30"/>
    </row>
    <row r="124" spans="5:31" ht="18">
      <c r="E124" s="54"/>
      <c r="F124" s="22"/>
      <c r="G124" s="22"/>
      <c r="H124" s="23"/>
      <c r="I124" s="22"/>
      <c r="J124" s="22"/>
      <c r="K124" s="22"/>
      <c r="L124" s="51"/>
      <c r="M124" s="51"/>
      <c r="N124" s="51"/>
      <c r="O124" s="69"/>
      <c r="P124" s="25"/>
      <c r="Q124" s="25"/>
      <c r="R124" s="25"/>
      <c r="S124" s="70"/>
      <c r="T124" s="70"/>
      <c r="U124" s="51"/>
      <c r="V124" s="71"/>
      <c r="W124" s="26"/>
      <c r="X124" s="71"/>
      <c r="Y124" s="101">
        <f>+SUM(Tabla134565[[#This Row],[FITO KGR. DECOMISADO]:[ACUI KGR. DECOMISADO]])</f>
        <v>0</v>
      </c>
      <c r="Z124" s="26"/>
      <c r="AA124" s="76"/>
      <c r="AB124" s="77"/>
      <c r="AC124" s="78"/>
      <c r="AD124" s="30"/>
      <c r="AE124" s="30"/>
    </row>
    <row r="125" spans="5:31" ht="18">
      <c r="E125" s="54"/>
      <c r="F125" s="22"/>
      <c r="G125" s="22"/>
      <c r="H125" s="23"/>
      <c r="I125" s="22"/>
      <c r="J125" s="22"/>
      <c r="K125" s="22"/>
      <c r="L125" s="51"/>
      <c r="M125" s="51"/>
      <c r="N125" s="51"/>
      <c r="O125" s="69"/>
      <c r="P125" s="25"/>
      <c r="Q125" s="25"/>
      <c r="R125" s="25"/>
      <c r="S125" s="70"/>
      <c r="T125" s="70"/>
      <c r="U125" s="51"/>
      <c r="V125" s="71"/>
      <c r="W125" s="26"/>
      <c r="X125" s="71"/>
      <c r="Y125" s="101">
        <f>+SUM(Tabla134565[[#This Row],[FITO KGR. DECOMISADO]:[ACUI KGR. DECOMISADO]])</f>
        <v>0</v>
      </c>
      <c r="Z125" s="26"/>
      <c r="AA125" s="76"/>
      <c r="AB125" s="77"/>
      <c r="AC125" s="78"/>
      <c r="AD125" s="30"/>
      <c r="AE125" s="30"/>
    </row>
    <row r="126" spans="5:31" ht="18">
      <c r="E126" s="54"/>
      <c r="F126" s="22"/>
      <c r="G126" s="22"/>
      <c r="H126" s="23"/>
      <c r="I126" s="22"/>
      <c r="J126" s="22"/>
      <c r="K126" s="22"/>
      <c r="L126" s="51"/>
      <c r="M126" s="51"/>
      <c r="N126" s="51"/>
      <c r="O126" s="69"/>
      <c r="P126" s="25"/>
      <c r="Q126" s="25"/>
      <c r="R126" s="25"/>
      <c r="S126" s="70"/>
      <c r="T126" s="70"/>
      <c r="U126" s="51"/>
      <c r="V126" s="71"/>
      <c r="W126" s="26"/>
      <c r="X126" s="71"/>
      <c r="Y126" s="101">
        <f>+SUM(Tabla134565[[#This Row],[FITO KGR. DECOMISADO]:[ACUI KGR. DECOMISADO]])</f>
        <v>0</v>
      </c>
      <c r="Z126" s="26"/>
      <c r="AA126" s="76"/>
      <c r="AB126" s="77"/>
      <c r="AC126" s="78"/>
      <c r="AD126" s="30"/>
      <c r="AE126" s="30"/>
    </row>
    <row r="127" spans="5:31" ht="18">
      <c r="E127" s="54"/>
      <c r="F127" s="22"/>
      <c r="G127" s="22"/>
      <c r="H127" s="23"/>
      <c r="I127" s="22"/>
      <c r="J127" s="22"/>
      <c r="K127" s="22"/>
      <c r="L127" s="51"/>
      <c r="M127" s="51"/>
      <c r="N127" s="51"/>
      <c r="O127" s="69"/>
      <c r="P127" s="25"/>
      <c r="Q127" s="25"/>
      <c r="R127" s="25"/>
      <c r="S127" s="70"/>
      <c r="T127" s="70"/>
      <c r="U127" s="51"/>
      <c r="V127" s="71"/>
      <c r="W127" s="26"/>
      <c r="X127" s="71"/>
      <c r="Y127" s="101">
        <f>+SUM(Tabla134565[[#This Row],[FITO KGR. DECOMISADO]:[ACUI KGR. DECOMISADO]])</f>
        <v>0</v>
      </c>
      <c r="Z127" s="26"/>
      <c r="AA127" s="76"/>
      <c r="AB127" s="77"/>
      <c r="AC127" s="78"/>
      <c r="AD127" s="30"/>
      <c r="AE127" s="30"/>
    </row>
    <row r="128" spans="5:31" ht="18">
      <c r="E128" s="54"/>
      <c r="F128" s="22"/>
      <c r="G128" s="22"/>
      <c r="H128" s="23"/>
      <c r="I128" s="22"/>
      <c r="J128" s="22"/>
      <c r="K128" s="22"/>
      <c r="L128" s="51"/>
      <c r="M128" s="51"/>
      <c r="N128" s="51"/>
      <c r="O128" s="69"/>
      <c r="P128" s="25"/>
      <c r="Q128" s="25"/>
      <c r="R128" s="25"/>
      <c r="S128" s="70"/>
      <c r="T128" s="70"/>
      <c r="U128" s="51"/>
      <c r="V128" s="71"/>
      <c r="W128" s="26"/>
      <c r="X128" s="71"/>
      <c r="Y128" s="101">
        <f>+SUM(Tabla134565[[#This Row],[FITO KGR. DECOMISADO]:[ACUI KGR. DECOMISADO]])</f>
        <v>0</v>
      </c>
      <c r="Z128" s="26"/>
      <c r="AA128" s="76"/>
      <c r="AB128" s="77"/>
      <c r="AC128" s="78"/>
      <c r="AD128" s="30"/>
      <c r="AE128" s="30"/>
    </row>
    <row r="129" spans="5:31" ht="18">
      <c r="E129" s="54"/>
      <c r="F129" s="22"/>
      <c r="G129" s="22"/>
      <c r="H129" s="23"/>
      <c r="I129" s="22"/>
      <c r="J129" s="22"/>
      <c r="K129" s="22"/>
      <c r="L129" s="51"/>
      <c r="M129" s="51"/>
      <c r="N129" s="51"/>
      <c r="O129" s="69"/>
      <c r="P129" s="25"/>
      <c r="Q129" s="25"/>
      <c r="R129" s="25"/>
      <c r="S129" s="70"/>
      <c r="T129" s="70"/>
      <c r="U129" s="51"/>
      <c r="V129" s="71"/>
      <c r="W129" s="26"/>
      <c r="X129" s="71"/>
      <c r="Y129" s="101">
        <f>+SUM(Tabla134565[[#This Row],[FITO KGR. DECOMISADO]:[ACUI KGR. DECOMISADO]])</f>
        <v>0</v>
      </c>
      <c r="Z129" s="26"/>
      <c r="AA129" s="76"/>
      <c r="AB129" s="77"/>
      <c r="AC129" s="78"/>
      <c r="AD129" s="30"/>
      <c r="AE129" s="30"/>
    </row>
    <row r="130" spans="5:31" ht="18">
      <c r="E130" s="54"/>
      <c r="F130" s="22"/>
      <c r="G130" s="22"/>
      <c r="H130" s="23"/>
      <c r="I130" s="22"/>
      <c r="J130" s="22"/>
      <c r="K130" s="22"/>
      <c r="L130" s="51"/>
      <c r="M130" s="51"/>
      <c r="N130" s="51"/>
      <c r="O130" s="69"/>
      <c r="P130" s="25"/>
      <c r="Q130" s="25"/>
      <c r="R130" s="25"/>
      <c r="S130" s="70"/>
      <c r="T130" s="70"/>
      <c r="U130" s="51"/>
      <c r="V130" s="71"/>
      <c r="W130" s="26"/>
      <c r="X130" s="71"/>
      <c r="Y130" s="101">
        <f>+SUM(Tabla134565[[#This Row],[FITO KGR. DECOMISADO]:[ACUI KGR. DECOMISADO]])</f>
        <v>0</v>
      </c>
      <c r="Z130" s="26"/>
      <c r="AA130" s="76"/>
      <c r="AB130" s="77"/>
      <c r="AC130" s="78"/>
      <c r="AD130" s="30"/>
      <c r="AE130" s="30"/>
    </row>
    <row r="131" spans="5:31" ht="18">
      <c r="E131" s="54"/>
      <c r="F131" s="22"/>
      <c r="G131" s="22"/>
      <c r="H131" s="23"/>
      <c r="I131" s="22"/>
      <c r="J131" s="22"/>
      <c r="K131" s="22"/>
      <c r="L131" s="51"/>
      <c r="M131" s="51"/>
      <c r="N131" s="51"/>
      <c r="O131" s="69"/>
      <c r="P131" s="25"/>
      <c r="Q131" s="25"/>
      <c r="R131" s="25"/>
      <c r="S131" s="70"/>
      <c r="T131" s="70"/>
      <c r="U131" s="51"/>
      <c r="V131" s="71"/>
      <c r="W131" s="26"/>
      <c r="X131" s="71"/>
      <c r="Y131" s="101">
        <f>+SUM(Tabla134565[[#This Row],[FITO KGR. DECOMISADO]:[ACUI KGR. DECOMISADO]])</f>
        <v>0</v>
      </c>
      <c r="Z131" s="26"/>
      <c r="AA131" s="76"/>
      <c r="AB131" s="77"/>
      <c r="AC131" s="78"/>
      <c r="AD131" s="30"/>
      <c r="AE131" s="30"/>
    </row>
    <row r="132" spans="5:31" ht="18">
      <c r="E132" s="54"/>
      <c r="F132" s="22"/>
      <c r="G132" s="22"/>
      <c r="H132" s="23"/>
      <c r="I132" s="22"/>
      <c r="J132" s="22"/>
      <c r="K132" s="22"/>
      <c r="L132" s="51"/>
      <c r="M132" s="51"/>
      <c r="N132" s="51"/>
      <c r="O132" s="69"/>
      <c r="P132" s="25"/>
      <c r="Q132" s="25"/>
      <c r="R132" s="25"/>
      <c r="S132" s="70"/>
      <c r="T132" s="70"/>
      <c r="U132" s="51"/>
      <c r="V132" s="71"/>
      <c r="W132" s="26"/>
      <c r="X132" s="71"/>
      <c r="Y132" s="101">
        <f>+SUM(Tabla134565[[#This Row],[FITO KGR. DECOMISADO]:[ACUI KGR. DECOMISADO]])</f>
        <v>0</v>
      </c>
      <c r="Z132" s="26"/>
      <c r="AA132" s="76"/>
      <c r="AB132" s="77"/>
      <c r="AC132" s="78"/>
      <c r="AD132" s="30"/>
      <c r="AE132" s="30"/>
    </row>
    <row r="133" spans="5:31" ht="18">
      <c r="E133" s="54"/>
      <c r="F133" s="22"/>
      <c r="G133" s="22"/>
      <c r="H133" s="23"/>
      <c r="I133" s="22"/>
      <c r="J133" s="22"/>
      <c r="K133" s="22"/>
      <c r="L133" s="51"/>
      <c r="M133" s="51"/>
      <c r="N133" s="51"/>
      <c r="O133" s="69"/>
      <c r="P133" s="25"/>
      <c r="Q133" s="25"/>
      <c r="R133" s="25"/>
      <c r="S133" s="70"/>
      <c r="T133" s="70"/>
      <c r="U133" s="51"/>
      <c r="V133" s="71"/>
      <c r="W133" s="26"/>
      <c r="X133" s="71"/>
      <c r="Y133" s="101">
        <f>+SUM(Tabla134565[[#This Row],[FITO KGR. DECOMISADO]:[ACUI KGR. DECOMISADO]])</f>
        <v>0</v>
      </c>
      <c r="Z133" s="26"/>
      <c r="AA133" s="76"/>
      <c r="AB133" s="77"/>
      <c r="AC133" s="78"/>
      <c r="AD133" s="30"/>
      <c r="AE133" s="30"/>
    </row>
    <row r="134" spans="5:31" ht="18">
      <c r="E134" s="54"/>
      <c r="F134" s="22"/>
      <c r="G134" s="22"/>
      <c r="H134" s="23"/>
      <c r="I134" s="22"/>
      <c r="J134" s="22"/>
      <c r="K134" s="22"/>
      <c r="L134" s="51"/>
      <c r="M134" s="51"/>
      <c r="N134" s="51"/>
      <c r="O134" s="69"/>
      <c r="P134" s="25"/>
      <c r="Q134" s="25"/>
      <c r="R134" s="25"/>
      <c r="S134" s="70"/>
      <c r="T134" s="70"/>
      <c r="U134" s="51"/>
      <c r="V134" s="71"/>
      <c r="W134" s="26"/>
      <c r="X134" s="71"/>
      <c r="Y134" s="101">
        <f>+SUM(Tabla134565[[#This Row],[FITO KGR. DECOMISADO]:[ACUI KGR. DECOMISADO]])</f>
        <v>0</v>
      </c>
      <c r="Z134" s="26"/>
      <c r="AA134" s="76"/>
      <c r="AB134" s="77"/>
      <c r="AC134" s="78"/>
      <c r="AD134" s="30"/>
      <c r="AE134" s="30"/>
    </row>
    <row r="135" spans="5:31" ht="18">
      <c r="E135" s="54"/>
      <c r="F135" s="22"/>
      <c r="G135" s="22"/>
      <c r="H135" s="23"/>
      <c r="I135" s="22"/>
      <c r="J135" s="22"/>
      <c r="K135" s="22"/>
      <c r="L135" s="51"/>
      <c r="M135" s="51"/>
      <c r="N135" s="51"/>
      <c r="O135" s="69"/>
      <c r="P135" s="25"/>
      <c r="Q135" s="25"/>
      <c r="R135" s="25"/>
      <c r="S135" s="70"/>
      <c r="T135" s="70"/>
      <c r="U135" s="51"/>
      <c r="V135" s="71"/>
      <c r="W135" s="26"/>
      <c r="X135" s="71"/>
      <c r="Y135" s="101">
        <f>+SUM(Tabla134565[[#This Row],[FITO KGR. DECOMISADO]:[ACUI KGR. DECOMISADO]])</f>
        <v>0</v>
      </c>
      <c r="Z135" s="26"/>
      <c r="AA135" s="76"/>
      <c r="AB135" s="77"/>
      <c r="AC135" s="78"/>
      <c r="AD135" s="30"/>
      <c r="AE135" s="30"/>
    </row>
    <row r="136" spans="5:31" ht="18">
      <c r="E136" s="54"/>
      <c r="F136" s="22"/>
      <c r="G136" s="22"/>
      <c r="H136" s="23"/>
      <c r="I136" s="22"/>
      <c r="J136" s="22"/>
      <c r="K136" s="22"/>
      <c r="L136" s="51"/>
      <c r="M136" s="51"/>
      <c r="N136" s="51"/>
      <c r="O136" s="69"/>
      <c r="P136" s="25"/>
      <c r="Q136" s="25"/>
      <c r="R136" s="25"/>
      <c r="S136" s="70"/>
      <c r="T136" s="70"/>
      <c r="U136" s="51"/>
      <c r="V136" s="71"/>
      <c r="W136" s="26"/>
      <c r="X136" s="71"/>
      <c r="Y136" s="101">
        <f>+SUM(Tabla134565[[#This Row],[FITO KGR. DECOMISADO]:[ACUI KGR. DECOMISADO]])</f>
        <v>0</v>
      </c>
      <c r="Z136" s="26"/>
      <c r="AA136" s="76"/>
      <c r="AB136" s="77"/>
      <c r="AC136" s="78"/>
      <c r="AD136" s="30"/>
      <c r="AE136" s="30"/>
    </row>
    <row r="137" spans="5:31" ht="18">
      <c r="E137" s="54"/>
      <c r="F137" s="22"/>
      <c r="G137" s="22"/>
      <c r="H137" s="23"/>
      <c r="I137" s="22"/>
      <c r="J137" s="22"/>
      <c r="K137" s="22"/>
      <c r="L137" s="51"/>
      <c r="M137" s="51"/>
      <c r="N137" s="51"/>
      <c r="O137" s="69"/>
      <c r="P137" s="25"/>
      <c r="Q137" s="25"/>
      <c r="R137" s="25"/>
      <c r="S137" s="70"/>
      <c r="T137" s="70"/>
      <c r="U137" s="51"/>
      <c r="V137" s="71"/>
      <c r="W137" s="26"/>
      <c r="X137" s="71"/>
      <c r="Y137" s="101">
        <f>+SUM(Tabla134565[[#This Row],[FITO KGR. DECOMISADO]:[ACUI KGR. DECOMISADO]])</f>
        <v>0</v>
      </c>
      <c r="Z137" s="26"/>
      <c r="AA137" s="76"/>
      <c r="AB137" s="77"/>
      <c r="AC137" s="78"/>
      <c r="AD137" s="30"/>
      <c r="AE137" s="30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81</vt:i4>
      </vt:variant>
    </vt:vector>
  </HeadingPairs>
  <TitlesOfParts>
    <vt:vector size="82" baseType="lpstr">
      <vt:lpstr>Base</vt:lpstr>
      <vt:lpstr>Base!DicinueveS</vt:lpstr>
      <vt:lpstr>Base!DiecinueveS</vt:lpstr>
      <vt:lpstr>Base!Enoc</vt:lpstr>
      <vt:lpstr>Base!Enya</vt:lpstr>
      <vt:lpstr>Base!Handy</vt:lpstr>
      <vt:lpstr>Base!Iby</vt:lpstr>
      <vt:lpstr>Base!Ikka</vt:lpstr>
      <vt:lpstr>Base!Iky</vt:lpstr>
      <vt:lpstr>Base!Ilan</vt:lpstr>
      <vt:lpstr>Base!Inka</vt:lpstr>
      <vt:lpstr>Base!Iroko</vt:lpstr>
      <vt:lpstr>Base!Ixtle</vt:lpstr>
      <vt:lpstr>Base!Jacko</vt:lpstr>
      <vt:lpstr>Base!Jackson</vt:lpstr>
      <vt:lpstr>Base!Jako</vt:lpstr>
      <vt:lpstr>Base!Janis</vt:lpstr>
      <vt:lpstr>Base!Jessie</vt:lpstr>
      <vt:lpstr>Base!Jimador</vt:lpstr>
      <vt:lpstr>Base!Joy</vt:lpstr>
      <vt:lpstr>Base!Juma</vt:lpstr>
      <vt:lpstr>Base!Kala</vt:lpstr>
      <vt:lpstr>Base!Kaly</vt:lpstr>
      <vt:lpstr>Base!Kimberly</vt:lpstr>
      <vt:lpstr>Base!Kora</vt:lpstr>
      <vt:lpstr>Base!Krebs</vt:lpstr>
      <vt:lpstr>Base!Lady</vt:lpstr>
      <vt:lpstr>Base!Larry</vt:lpstr>
      <vt:lpstr>Base!Laska</vt:lpstr>
      <vt:lpstr>Base!Láska</vt:lpstr>
      <vt:lpstr>Base!Leica</vt:lpstr>
      <vt:lpstr>Base!Leono</vt:lpstr>
      <vt:lpstr>Base!Linda</vt:lpstr>
      <vt:lpstr>Base!Luthor</vt:lpstr>
      <vt:lpstr>Base!Marley</vt:lpstr>
      <vt:lpstr>Base!Masaru</vt:lpstr>
      <vt:lpstr>Base!Miztli</vt:lpstr>
      <vt:lpstr>Base!Moka</vt:lpstr>
      <vt:lpstr>Base!Ohana</vt:lpstr>
      <vt:lpstr>Base!Onix</vt:lpstr>
      <vt:lpstr>Base!Onza</vt:lpstr>
      <vt:lpstr>Base!Orca</vt:lpstr>
      <vt:lpstr>Base!Orion</vt:lpstr>
      <vt:lpstr>Base!Pachi</vt:lpstr>
      <vt:lpstr>Base!Parda</vt:lpstr>
      <vt:lpstr>Base!Petit</vt:lpstr>
      <vt:lpstr>Base!Pixie</vt:lpstr>
      <vt:lpstr>Base!Pocker</vt:lpstr>
      <vt:lpstr>Base!Polka</vt:lpstr>
      <vt:lpstr>Base!Qenny</vt:lpstr>
      <vt:lpstr>Base!Qocum</vt:lpstr>
      <vt:lpstr>Base!Qooby</vt:lpstr>
      <vt:lpstr>Base!Qori</vt:lpstr>
      <vt:lpstr>Base!Quency</vt:lpstr>
      <vt:lpstr>Base!Quenny</vt:lpstr>
      <vt:lpstr>Base!Quiwa</vt:lpstr>
      <vt:lpstr>Base!Raily</vt:lpstr>
      <vt:lpstr>Base!Raven</vt:lpstr>
      <vt:lpstr>Base!Rayli</vt:lpstr>
      <vt:lpstr>Base!Rosetta</vt:lpstr>
      <vt:lpstr>Base!Rosseta</vt:lpstr>
      <vt:lpstr>Base!Rusa</vt:lpstr>
      <vt:lpstr>Base!Sabú</vt:lpstr>
      <vt:lpstr>Base!Samo</vt:lpstr>
      <vt:lpstr>Base!Shark</vt:lpstr>
      <vt:lpstr>Base!Shiro</vt:lpstr>
      <vt:lpstr>Base!Shoei</vt:lpstr>
      <vt:lpstr>Base!Sica</vt:lpstr>
      <vt:lpstr>Base!Tammy</vt:lpstr>
      <vt:lpstr>Base!Tayson</vt:lpstr>
      <vt:lpstr>Base!Tica</vt:lpstr>
      <vt:lpstr>Base!Tika</vt:lpstr>
      <vt:lpstr>Base!Titan</vt:lpstr>
      <vt:lpstr>Base!Tlaloc</vt:lpstr>
      <vt:lpstr>Base!Tuza</vt:lpstr>
      <vt:lpstr>Base!Tyson</vt:lpstr>
      <vt:lpstr>Base!Unkas</vt:lpstr>
      <vt:lpstr>Base!Uzy</vt:lpstr>
      <vt:lpstr>Base!Val</vt:lpstr>
      <vt:lpstr>Base!Valquiria</vt:lpstr>
      <vt:lpstr>Base!Vera</vt:lpstr>
      <vt:lpstr>Base!Vully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cp:lastPrinted>2023-10-03T21:07:47Z</cp:lastPrinted>
  <dcterms:created xsi:type="dcterms:W3CDTF">2023-04-04T14:04:07Z</dcterms:created>
  <dcterms:modified xsi:type="dcterms:W3CDTF">2024-01-04T16:51:57Z</dcterms:modified>
</cp:coreProperties>
</file>