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gif" ContentType="image/gif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jonathan.carranza.i\Documents\Indicadores\MIR\2023\1er trimestre\DGESC\"/>
    </mc:Choice>
  </mc:AlternateContent>
  <bookViews>
    <workbookView xWindow="0" yWindow="0" windowWidth="28800" windowHeight="12300"/>
  </bookViews>
  <sheets>
    <sheet name="Base" sheetId="4" r:id="rId1"/>
  </sheets>
  <externalReferences>
    <externalReference r:id="rId2"/>
    <externalReference r:id="rId3"/>
    <externalReference r:id="rId4"/>
  </externalReferences>
  <definedNames>
    <definedName name="_19_S" localSheetId="0">Base!#REF!</definedName>
    <definedName name="_19_S">[1]BASE!#REF!</definedName>
    <definedName name="_19S" localSheetId="0">Base!#REF!</definedName>
    <definedName name="_19S">[1]BASE!#REF!</definedName>
    <definedName name="Candy">'[2]Lista Caninos'!$D$16</definedName>
    <definedName name="Dasha">'[2]Lista Caninos'!$D$68</definedName>
    <definedName name="DicinueveS" localSheetId="0">Base!$E$13</definedName>
    <definedName name="Diecinueve_S" localSheetId="0">Base!#REF!</definedName>
    <definedName name="Diecinueve_S">[1]BASE!#REF!</definedName>
    <definedName name="Diecinueve_SS" localSheetId="0">Base!#REF!</definedName>
    <definedName name="Diecinueve_SS">[1]BASE!#REF!</definedName>
    <definedName name="DiecinueveS" localSheetId="0">Base!$E$13</definedName>
    <definedName name="Diesinueve_S" localSheetId="0">Base!#REF!</definedName>
    <definedName name="Diesinueve_S">[1]BASE!#REF!</definedName>
    <definedName name="Eco">'[2]Lista Caninos'!$D$21</definedName>
    <definedName name="Ekxes" localSheetId="0">Base!#REF!</definedName>
    <definedName name="Ekxes">[1]BASE!#REF!</definedName>
    <definedName name="Elmer">'[2]Lista Caninos'!$D$71</definedName>
    <definedName name="Enero" localSheetId="0">#REF!</definedName>
    <definedName name="Enero">#REF!</definedName>
    <definedName name="Enoc" localSheetId="0">Base!$E$80</definedName>
    <definedName name="Enya" localSheetId="0">Base!$E$40</definedName>
    <definedName name="Espartaco">'[2]Lista Caninos'!$D$84</definedName>
    <definedName name="Etna">'[2]Lista Caninos'!$D$6</definedName>
    <definedName name="Euro">'[2]Lista Caninos'!$D$15</definedName>
    <definedName name="Exces" localSheetId="0">Base!#REF!</definedName>
    <definedName name="Exces">[1]BASE!#REF!</definedName>
    <definedName name="Falco" localSheetId="0">Base!#REF!</definedName>
    <definedName name="Falco">[1]BASE!#REF!</definedName>
    <definedName name="FOTOUCAN">INDIRECT([1]TD!$BN$3)</definedName>
    <definedName name="Galo">'[2]Lista Caninos'!$D$58</definedName>
    <definedName name="Gela" localSheetId="0">Base!#REF!</definedName>
    <definedName name="Gela">[1]BASE!#REF!</definedName>
    <definedName name="Goya">'[2]Lista Caninos'!$D$18</definedName>
    <definedName name="Halice">'[2]Lista Caninos'!$D$53</definedName>
    <definedName name="Halú" localSheetId="0">Base!#REF!</definedName>
    <definedName name="Halú">[1]BASE!#REF!</definedName>
    <definedName name="Handy" localSheetId="0">Base!$E$37</definedName>
    <definedName name="Helen" localSheetId="0">Base!#REF!</definedName>
    <definedName name="Helen">[1]BASE!#REF!</definedName>
    <definedName name="Iby" localSheetId="0">Base!$E$10</definedName>
    <definedName name="Ikka" localSheetId="0">Base!$E$81</definedName>
    <definedName name="Iky" localSheetId="0">Base!$E$43</definedName>
    <definedName name="Ilan" localSheetId="0">Base!$E$75</definedName>
    <definedName name="Inka" localSheetId="0">Base!$E$4</definedName>
    <definedName name="Irocko">'[2]Lista Caninos'!$D$83</definedName>
    <definedName name="Iroko" localSheetId="0">Base!$E$68</definedName>
    <definedName name="Ishana">'[2]Lista Caninos'!$D$27</definedName>
    <definedName name="Ixe" localSheetId="0">Base!#REF!</definedName>
    <definedName name="Ixe">[1]BASE!#REF!</definedName>
    <definedName name="Ixtle" localSheetId="0">Base!$E$59</definedName>
    <definedName name="Jacko" localSheetId="0">Base!$D$17</definedName>
    <definedName name="Jackson" localSheetId="0">Base!$E$29</definedName>
    <definedName name="Jako" localSheetId="0">Base!$E$14</definedName>
    <definedName name="Janis" localSheetId="0">Base!$D$19</definedName>
    <definedName name="Jannis" localSheetId="0">Base!#REF!</definedName>
    <definedName name="Jannis">[1]BASE!#REF!</definedName>
    <definedName name="Jason" localSheetId="0">Base!#REF!</definedName>
    <definedName name="Jason">[1]BASE!#REF!</definedName>
    <definedName name="Jasper" localSheetId="0">Base!#REF!</definedName>
    <definedName name="Jasper">[1]BASE!#REF!</definedName>
    <definedName name="Jessie" localSheetId="0">Base!$E$48</definedName>
    <definedName name="Jimador" localSheetId="0">Base!$E$73</definedName>
    <definedName name="Jordan">'[2]Lista Caninos'!$D$22</definedName>
    <definedName name="Joy" localSheetId="0">Base!$E$70</definedName>
    <definedName name="Juma" localSheetId="0">Base!$E$49</definedName>
    <definedName name="Kairo">'[2]Lista Caninos'!$D$85</definedName>
    <definedName name="Kala" localSheetId="0">Base!$E$66</definedName>
    <definedName name="Kaly" localSheetId="0">Base!$E$50</definedName>
    <definedName name="Kimberly" localSheetId="0">Base!$E$15</definedName>
    <definedName name="Kora" localSheetId="0">Base!$E$51</definedName>
    <definedName name="Krebs" localSheetId="0">Base!$E$60</definedName>
    <definedName name="Kroqueta" localSheetId="0">Base!#REF!</definedName>
    <definedName name="Kroqueta">[1]BASE!#REF!</definedName>
    <definedName name="Lady" localSheetId="0">Base!$E$71</definedName>
    <definedName name="Larry" localSheetId="0">Base!$E$77</definedName>
    <definedName name="Laska" localSheetId="0">Base!$D$34</definedName>
    <definedName name="Láska" localSheetId="0">Base!$E$69</definedName>
    <definedName name="Leica" localSheetId="0">Base!$E$67</definedName>
    <definedName name="Leono" localSheetId="0">Base!$E$33</definedName>
    <definedName name="Linda" localSheetId="0">Base!$E$35</definedName>
    <definedName name="Luthor" localSheetId="0">Base!$E$36</definedName>
    <definedName name="Mamut" localSheetId="0">Base!#REF!</definedName>
    <definedName name="Mamut">[1]BASE!#REF!</definedName>
    <definedName name="Marley" localSheetId="0">Base!$E$52</definedName>
    <definedName name="Masaru" localSheetId="0">Base!$E$7</definedName>
    <definedName name="Miztli" localSheetId="0">Base!$E$74</definedName>
    <definedName name="Moka" localSheetId="0">Base!$E$78</definedName>
    <definedName name="Munrra" localSheetId="0">Base!#REF!</definedName>
    <definedName name="Nala">'[2]Lista Caninos'!$D$72</definedName>
    <definedName name="Ohana" localSheetId="0">Base!$E$8</definedName>
    <definedName name="OISA">'[3]NOMBRES DE OISA''s'!$A$1:$A$61</definedName>
    <definedName name="Onix" localSheetId="0">Base!$E$16</definedName>
    <definedName name="Onza" localSheetId="0">Base!$E$17</definedName>
    <definedName name="Orca" localSheetId="0">Base!$E$53</definedName>
    <definedName name="Orion" localSheetId="0">Base!$E$18</definedName>
    <definedName name="Ottawa">'[2]Lista Caninos'!$D$23</definedName>
    <definedName name="Oxi">'[2]Lista Caninos'!$D$41</definedName>
    <definedName name="Pachi" localSheetId="0">Base!$E$65</definedName>
    <definedName name="Parda" localSheetId="0">Base!$E$38</definedName>
    <definedName name="Petit" localSheetId="0">Base!$E$11</definedName>
    <definedName name="Pixie" localSheetId="0">Base!$E$19</definedName>
    <definedName name="Pocker" localSheetId="0">Base!$E$26</definedName>
    <definedName name="Polka" localSheetId="0">Base!$E$76</definedName>
    <definedName name="PUESTOCONTRATO">[3]CELDAS!$A$12:$A$20</definedName>
    <definedName name="Qenny" localSheetId="0">Base!$E$30</definedName>
    <definedName name="Qocum" localSheetId="0">Base!$E$34</definedName>
    <definedName name="Qooby" localSheetId="0">Base!$E$54</definedName>
    <definedName name="Qori" localSheetId="0">Base!$E$20</definedName>
    <definedName name="Qory">'[2]Lista Caninos'!$D$31</definedName>
    <definedName name="Quency" localSheetId="0">Base!$E$2</definedName>
    <definedName name="Quenny" localSheetId="0">Base!$D$57</definedName>
    <definedName name="Quiwa" localSheetId="0">Base!$E$44</definedName>
    <definedName name="Raily" localSheetId="0">Base!$E$55</definedName>
    <definedName name="Raven" localSheetId="0">Base!$E$41</definedName>
    <definedName name="Rayli" localSheetId="0">Base!$D$60</definedName>
    <definedName name="Rosetta" localSheetId="0">Base!$D$61</definedName>
    <definedName name="Rosseta" localSheetId="0">Base!$E$46</definedName>
    <definedName name="Rumba" localSheetId="0">Base!#REF!</definedName>
    <definedName name="Rumba">[1]BASE!#REF!</definedName>
    <definedName name="Rusa" localSheetId="0">Base!$E$56</definedName>
    <definedName name="Sabu" localSheetId="0">Base!#REF!</definedName>
    <definedName name="Sabú" localSheetId="0">Base!$D$64</definedName>
    <definedName name="Samo" localSheetId="0">Base!$E$64</definedName>
    <definedName name="Sena" localSheetId="0">Base!#REF!</definedName>
    <definedName name="Sena">[1]BASE!#REF!</definedName>
    <definedName name="Shark" localSheetId="0">Base!$E$42</definedName>
    <definedName name="Shiro" localSheetId="0">Base!$E$31</definedName>
    <definedName name="Shoei" localSheetId="0">Base!$E$79</definedName>
    <definedName name="Sica" localSheetId="0">Base!$E$21</definedName>
    <definedName name="Tammy" localSheetId="0">Base!$E$57</definedName>
    <definedName name="Tayson" localSheetId="0">Base!$E$61</definedName>
    <definedName name="Tica" localSheetId="0">Base!$D$71</definedName>
    <definedName name="Tika" localSheetId="0">Base!$E$12</definedName>
    <definedName name="Titan" localSheetId="0">Base!$E$27</definedName>
    <definedName name="Titán">'[2]Lista Caninos'!$D$34</definedName>
    <definedName name="Tlaloc" localSheetId="0">Base!$E$22</definedName>
    <definedName name="Tuza" localSheetId="0">Base!$E$23</definedName>
    <definedName name="Tyson" localSheetId="0">Base!$D$75</definedName>
    <definedName name="Unkas" localSheetId="0">Base!$E$9</definedName>
    <definedName name="Uzy" localSheetId="0">Base!$E$32</definedName>
    <definedName name="Val" localSheetId="0">Base!$E$45</definedName>
    <definedName name="Valquiria" localSheetId="0">Base!$E$24</definedName>
    <definedName name="Vera" localSheetId="0">Base!$E$25</definedName>
    <definedName name="Vully" localSheetId="0">Base!$E$62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X85" i="4" l="1"/>
  <c r="P85" i="4"/>
  <c r="Q85" i="4"/>
  <c r="R85" i="4"/>
  <c r="S85" i="4"/>
  <c r="T85" i="4"/>
  <c r="U85" i="4"/>
  <c r="V85" i="4"/>
  <c r="O85" i="4"/>
  <c r="W85" i="4" l="1"/>
  <c r="Y124" i="4"/>
  <c r="Y123" i="4"/>
  <c r="Y122" i="4"/>
  <c r="Y121" i="4"/>
  <c r="Y120" i="4"/>
  <c r="Y119" i="4"/>
  <c r="Y118" i="4"/>
  <c r="Y117" i="4"/>
  <c r="Y116" i="4"/>
  <c r="Y115" i="4"/>
  <c r="Y114" i="4"/>
  <c r="Y113" i="4"/>
  <c r="Y112" i="4"/>
  <c r="Y111" i="4"/>
  <c r="Y110" i="4"/>
  <c r="Y109" i="4"/>
  <c r="Y108" i="4"/>
  <c r="Y107" i="4"/>
  <c r="Y106" i="4"/>
  <c r="Y105" i="4"/>
  <c r="Y104" i="4"/>
  <c r="Y103" i="4"/>
  <c r="Y102" i="4"/>
  <c r="Y101" i="4"/>
  <c r="Y100" i="4"/>
  <c r="Y99" i="4"/>
  <c r="Y98" i="4"/>
  <c r="Y97" i="4"/>
  <c r="Y96" i="4"/>
  <c r="Y95" i="4"/>
  <c r="Y94" i="4"/>
  <c r="Y93" i="4"/>
  <c r="Y92" i="4"/>
  <c r="Y91" i="4"/>
  <c r="Y90" i="4"/>
  <c r="Y89" i="4"/>
  <c r="Y88" i="4"/>
  <c r="Y87" i="4"/>
  <c r="Y86" i="4"/>
  <c r="Y85" i="4"/>
</calcChain>
</file>

<file path=xl/sharedStrings.xml><?xml version="1.0" encoding="utf-8"?>
<sst xmlns="http://schemas.openxmlformats.org/spreadsheetml/2006/main" count="850" uniqueCount="358">
  <si>
    <t>TIPO</t>
  </si>
  <si>
    <t>ESTADO</t>
  </si>
  <si>
    <t>ADSCRIPCIÓN</t>
  </si>
  <si>
    <t>UC</t>
  </si>
  <si>
    <t>FOTO</t>
  </si>
  <si>
    <t>GENERACIÓN</t>
  </si>
  <si>
    <t>FECHA DE NACIMIENTO</t>
  </si>
  <si>
    <t xml:space="preserve">MICROCHIP </t>
  </si>
  <si>
    <t>ORIGEN</t>
  </si>
  <si>
    <t>FECHA INGRESO</t>
  </si>
  <si>
    <t>FECHA INGRESO AL ULTIMO PUNTO DE ADSCRICIÓN</t>
  </si>
  <si>
    <t xml:space="preserve">EDAD EN AÑOS </t>
  </si>
  <si>
    <t>ANTIGÜEDAD</t>
  </si>
  <si>
    <t>ANTIGÜEDAD EN EL SITIO ACTUAL DE ADCRIPCIÓN</t>
  </si>
  <si>
    <t>MARCAJES POSITIVOS</t>
  </si>
  <si>
    <t>FITO DETECTADO</t>
  </si>
  <si>
    <t>ZOO DETECTADO</t>
  </si>
  <si>
    <t>ACUI DETECTADO</t>
  </si>
  <si>
    <t>FITO KGR. DECOMISADO</t>
  </si>
  <si>
    <t>ZOO KGR. DECOMISADO</t>
  </si>
  <si>
    <t>ACUI KGR. DECOMISADO</t>
  </si>
  <si>
    <t>MARCAJES NEGATIVOS</t>
  </si>
  <si>
    <t xml:space="preserve">EQUIPAJES MARCADOS  </t>
  </si>
  <si>
    <t>KG TOTALES DECOMISADOS</t>
  </si>
  <si>
    <t>MANEJADORES</t>
  </si>
  <si>
    <t>ESTADO DE SALUD CANINOS</t>
  </si>
  <si>
    <t>OBSERVACIONES</t>
  </si>
  <si>
    <t>HALLAZGO DESTACADO</t>
  </si>
  <si>
    <t>PLAGA DETECTADA</t>
  </si>
  <si>
    <t>IMAGEN DE REFERENCIA (WEB)</t>
  </si>
  <si>
    <t xml:space="preserve">IMAGEN PORPORCIONADA POR LA OISA </t>
  </si>
  <si>
    <t>OISA</t>
  </si>
  <si>
    <t>Aguascalientes</t>
  </si>
  <si>
    <t>Quency</t>
  </si>
  <si>
    <t>G23, G38</t>
  </si>
  <si>
    <t>AVID*600*066*378</t>
  </si>
  <si>
    <t>CASA HOGAR IFA</t>
  </si>
  <si>
    <t>Buena</t>
  </si>
  <si>
    <t xml:space="preserve">PADECIMIENTOS Y/O ENFERMEDADES  CUBIERTOS  POR GASTOS DE OPERACIÓN. </t>
  </si>
  <si>
    <t>Baja Cañifornia</t>
  </si>
  <si>
    <t>Ensenada</t>
  </si>
  <si>
    <t>Widow</t>
  </si>
  <si>
    <t>G47</t>
  </si>
  <si>
    <t>AVID*606*925*034</t>
  </si>
  <si>
    <t>DONACION PARTICULAR</t>
  </si>
  <si>
    <t>Baja California</t>
  </si>
  <si>
    <t>Tijuana</t>
  </si>
  <si>
    <t>Inka</t>
  </si>
  <si>
    <t>G10, G28</t>
  </si>
  <si>
    <t>AVID *003*844*341</t>
  </si>
  <si>
    <t>DONACIÓN PARTICULAR</t>
  </si>
  <si>
    <t xml:space="preserve">PADECIMIENTOS CRONICOS DEGENERATIVOS Y HALLAZGOS DEL ANALISIS DE LOS ESTUDIOS DE LABORATORIO ANUALES PREVENTIVOS EN LA MAYORIA EL TRATAMIENTO ES EL CAMBIO DE ALIMENTO DE FORMA VITALICIA O POR PERIODO DE TIEMPO ESTABLECIDO DEPENDIENDO DEL CASO (ALIMENTOS PROPORCIONADOS POR LA ESCUELA CANINA (J/D, Z/D, C/D, K/D).. </t>
  </si>
  <si>
    <t>wera</t>
  </si>
  <si>
    <t>G 40</t>
  </si>
  <si>
    <t>AVID*603*085*068</t>
  </si>
  <si>
    <t>WINK</t>
  </si>
  <si>
    <t>AVID*603*624*365</t>
  </si>
  <si>
    <t>ALBERGUE</t>
  </si>
  <si>
    <t>Baja California Sur</t>
  </si>
  <si>
    <t>San José del Cabo</t>
  </si>
  <si>
    <t>Masaru</t>
  </si>
  <si>
    <t>G19, G23</t>
  </si>
  <si>
    <t>AVID*842*113*380</t>
  </si>
  <si>
    <t>Ohana</t>
  </si>
  <si>
    <t>G24</t>
  </si>
  <si>
    <t>AVID*844*598*079</t>
  </si>
  <si>
    <t>Mala</t>
  </si>
  <si>
    <t>Unkas</t>
  </si>
  <si>
    <t>G34</t>
  </si>
  <si>
    <t>AVID*600*050*557
603*091*628</t>
  </si>
  <si>
    <t>HUELLITAS AMECAMECA A.C</t>
  </si>
  <si>
    <t>Regular</t>
  </si>
  <si>
    <t xml:space="preserve">INFLAMACIÓN CARA, ALERGIA, POSIBLE TUMOR. </t>
  </si>
  <si>
    <t>CDMX</t>
  </si>
  <si>
    <t>Aduana de Carga</t>
  </si>
  <si>
    <t>Iby</t>
  </si>
  <si>
    <t>G14</t>
  </si>
  <si>
    <t>AVID*026*637*569</t>
  </si>
  <si>
    <t>ALBERGUE "PROTECTORA NACIONAL DE ANIMALES, A.C."</t>
  </si>
  <si>
    <t xml:space="preserve">DISPLASIA DE CADERA. </t>
  </si>
  <si>
    <t>Petit</t>
  </si>
  <si>
    <t>G22, G27</t>
  </si>
  <si>
    <t>AVID*844*599*062</t>
  </si>
  <si>
    <t>FUNDACION MANUEL ROSADA CUELLAR</t>
  </si>
  <si>
    <t>AICM</t>
  </si>
  <si>
    <t>Tika</t>
  </si>
  <si>
    <t>AVID*603*632*292</t>
  </si>
  <si>
    <t>T1-T2</t>
  </si>
  <si>
    <t>19 S</t>
  </si>
  <si>
    <t>DiecinueveS</t>
  </si>
  <si>
    <t>AVID*842*107*260</t>
  </si>
  <si>
    <t>ASOCIACIÓN CIVIL MUNDO PATITAS</t>
  </si>
  <si>
    <t>Jako</t>
  </si>
  <si>
    <t>G17, G33</t>
  </si>
  <si>
    <t>AVID*026*627*842</t>
  </si>
  <si>
    <t xml:space="preserve">NODULO EN MASLO DE LA COLA, EN OBSERVACIÓN. </t>
  </si>
  <si>
    <t>Kimberly</t>
  </si>
  <si>
    <t>G17, G26</t>
  </si>
  <si>
    <t>AVID*009*769*621</t>
  </si>
  <si>
    <t>CLINICA SHAMBALA</t>
  </si>
  <si>
    <t>Onix</t>
  </si>
  <si>
    <t>G21, G26</t>
  </si>
  <si>
    <t>AVID*844*592*621</t>
  </si>
  <si>
    <t>CENTRO DE ATENCIÓN  CANINA DE ECATEPEC DE MORELOS</t>
  </si>
  <si>
    <t>Onza</t>
  </si>
  <si>
    <t>AVID*844*593*837</t>
  </si>
  <si>
    <t>BIENESTAR HUMANO, PROTECCION ANIMAL Y RESCATE ECOLOGICO</t>
  </si>
  <si>
    <t>Orion</t>
  </si>
  <si>
    <t>G21</t>
  </si>
  <si>
    <t>AVID*844*593*541</t>
  </si>
  <si>
    <t>REFUGIO PATITAS TUZAS HIDALGO</t>
  </si>
  <si>
    <t>Pixie</t>
  </si>
  <si>
    <t>G22</t>
  </si>
  <si>
    <t>AVID*844*601*619</t>
  </si>
  <si>
    <t>DERMATITIS ATOPICA. EN OBSERVACIÓN</t>
  </si>
  <si>
    <t>Qori</t>
  </si>
  <si>
    <t>G23, G26</t>
  </si>
  <si>
    <t>AVID*844*594*541</t>
  </si>
  <si>
    <t xml:space="preserve">DESGASTE DE INCISIVOS. </t>
  </si>
  <si>
    <t>Sica</t>
  </si>
  <si>
    <t>G20, G22</t>
  </si>
  <si>
    <t>AVID* 840*052*890</t>
  </si>
  <si>
    <t>Tlaloc</t>
  </si>
  <si>
    <t>G38</t>
  </si>
  <si>
    <t>AVID*603*023*018</t>
  </si>
  <si>
    <t>Tuza</t>
  </si>
  <si>
    <t>AVID*603*614*263</t>
  </si>
  <si>
    <t>Valquiria</t>
  </si>
  <si>
    <t>G35</t>
  </si>
  <si>
    <t>AVID*603*082*025</t>
  </si>
  <si>
    <t xml:space="preserve">Buena </t>
  </si>
  <si>
    <t>Vera</t>
  </si>
  <si>
    <t>AVID*603*632*337</t>
  </si>
  <si>
    <t>T1-T5</t>
  </si>
  <si>
    <t>Pocker</t>
  </si>
  <si>
    <t>G22, G33</t>
  </si>
  <si>
    <t>AVID*844*598*309</t>
  </si>
  <si>
    <t>T1-T7</t>
  </si>
  <si>
    <t>Titan</t>
  </si>
  <si>
    <t>G33</t>
  </si>
  <si>
    <t>AVID*600*068*524</t>
  </si>
  <si>
    <t>ONG</t>
  </si>
  <si>
    <t xml:space="preserve">DERMATITIS, DIARREA. </t>
  </si>
  <si>
    <t>Handy</t>
  </si>
  <si>
    <t>G12, G13, G46</t>
  </si>
  <si>
    <t>AVID*010*096*561</t>
  </si>
  <si>
    <t>Chiapas</t>
  </si>
  <si>
    <t>Ciudad Cuauhtémoc</t>
  </si>
  <si>
    <t>Jackson</t>
  </si>
  <si>
    <t>G17</t>
  </si>
  <si>
    <t>AVID*010*086*884</t>
  </si>
  <si>
    <t>Ciudad Hidalgo</t>
  </si>
  <si>
    <t>Qenny</t>
  </si>
  <si>
    <t>G23</t>
  </si>
  <si>
    <t>AVID*600*048*590</t>
  </si>
  <si>
    <t>ALBERGUE EN BUSCA DE UN HOGAR</t>
  </si>
  <si>
    <t>Chihuahua</t>
  </si>
  <si>
    <t>Ciudad Juárez</t>
  </si>
  <si>
    <t>Shiro</t>
  </si>
  <si>
    <t>G29, G34</t>
  </si>
  <si>
    <t>AVID*600*047*287</t>
  </si>
  <si>
    <t>REFUGIO MEMO JIMENEZ A.C</t>
  </si>
  <si>
    <t>Uzy</t>
  </si>
  <si>
    <t>AVID*603*100*084</t>
  </si>
  <si>
    <t>FUNDACIÓN RESPETO A LOS ANIMALES</t>
  </si>
  <si>
    <t>Colima</t>
  </si>
  <si>
    <t>Manzanillo</t>
  </si>
  <si>
    <t>Leono</t>
  </si>
  <si>
    <t>G18</t>
  </si>
  <si>
    <t>AVID*842*081*610</t>
  </si>
  <si>
    <t>Qocum</t>
  </si>
  <si>
    <t>AVID*844*591*772</t>
  </si>
  <si>
    <t>Durango</t>
  </si>
  <si>
    <t>Linda</t>
  </si>
  <si>
    <t>AVID*842*094*527</t>
  </si>
  <si>
    <t xml:space="preserve">CRISTALURIA. </t>
  </si>
  <si>
    <t>Edo. de México</t>
  </si>
  <si>
    <t>Toluca</t>
  </si>
  <si>
    <t>Luthor</t>
  </si>
  <si>
    <t>AVID*842*081*035</t>
  </si>
  <si>
    <t>Jalisco</t>
  </si>
  <si>
    <t>Guadalajara</t>
  </si>
  <si>
    <t>G12, G13</t>
  </si>
  <si>
    <t>Parda</t>
  </si>
  <si>
    <t>AVID*844*596*872</t>
  </si>
  <si>
    <t>Yumi</t>
  </si>
  <si>
    <t>AVID*603*614*548</t>
  </si>
  <si>
    <t>PARTICULAR</t>
  </si>
  <si>
    <t xml:space="preserve">Puerto Vallarta </t>
  </si>
  <si>
    <t>Enya</t>
  </si>
  <si>
    <t>G8</t>
  </si>
  <si>
    <t>AVID*003*839*564</t>
  </si>
  <si>
    <t xml:space="preserve">OSTEOARTRITIS. </t>
  </si>
  <si>
    <t>Raven</t>
  </si>
  <si>
    <t>G26</t>
  </si>
  <si>
    <t>AVID*600*050*623</t>
  </si>
  <si>
    <t>Shark</t>
  </si>
  <si>
    <t>G28</t>
  </si>
  <si>
    <t>AVID*600*057*571</t>
  </si>
  <si>
    <t>Michoacán</t>
  </si>
  <si>
    <t>Morelia</t>
  </si>
  <si>
    <t>Iky</t>
  </si>
  <si>
    <t>G12, G15, G28</t>
  </si>
  <si>
    <t>AVID*026*582*875</t>
  </si>
  <si>
    <t>Nuevo León</t>
  </si>
  <si>
    <t>Monterrey</t>
  </si>
  <si>
    <t>Quiwa</t>
  </si>
  <si>
    <t>AVID*844*598*865</t>
  </si>
  <si>
    <t>REFUGIO MARTHA JIMENEZ</t>
  </si>
  <si>
    <t>Val</t>
  </si>
  <si>
    <t>AVID*603*095*040</t>
  </si>
  <si>
    <t>Oaxaca</t>
  </si>
  <si>
    <t>Huatulco</t>
  </si>
  <si>
    <t>Rosseta</t>
  </si>
  <si>
    <t>G26, G29</t>
  </si>
  <si>
    <t>AVID*842*079*868</t>
  </si>
  <si>
    <t>Quenny</t>
  </si>
  <si>
    <t>G23, G47</t>
  </si>
  <si>
    <t>Quintana Roo</t>
  </si>
  <si>
    <t>Cancún</t>
  </si>
  <si>
    <t>Jessie</t>
  </si>
  <si>
    <t>AVID*026*621*066</t>
  </si>
  <si>
    <t>Juma</t>
  </si>
  <si>
    <t>G16</t>
  </si>
  <si>
    <t>AVID*026*772*277</t>
  </si>
  <si>
    <t xml:space="preserve">DERMATITIS ATOPICA, AUMENTO DE PRURITO. </t>
  </si>
  <si>
    <t>Kaly</t>
  </si>
  <si>
    <t>AVID*026*633*560</t>
  </si>
  <si>
    <t>Kora</t>
  </si>
  <si>
    <t>AVID*010*074*776</t>
  </si>
  <si>
    <t>No envio</t>
  </si>
  <si>
    <t xml:space="preserve">DERMATITIS ATOPICA ESTACIONAL. </t>
  </si>
  <si>
    <t>Marley</t>
  </si>
  <si>
    <t>G19, G24</t>
  </si>
  <si>
    <t>AVID*840*036*273</t>
  </si>
  <si>
    <t>Orca</t>
  </si>
  <si>
    <t>AVID*844*587*072</t>
  </si>
  <si>
    <t>Qooby</t>
  </si>
  <si>
    <t>G23, G25</t>
  </si>
  <si>
    <t>AVID*844*592*382</t>
  </si>
  <si>
    <t>ALBERGUE GUARIDA PERRUNA</t>
  </si>
  <si>
    <t>Raily</t>
  </si>
  <si>
    <t>G24, G38</t>
  </si>
  <si>
    <t>AVID*842*263*786</t>
  </si>
  <si>
    <t xml:space="preserve">CLAUDICACIÓN MAD. </t>
  </si>
  <si>
    <t>Rusa</t>
  </si>
  <si>
    <t>AVID*844*585*265</t>
  </si>
  <si>
    <t>PRESENTA HUMEDAD EN OIDOS</t>
  </si>
  <si>
    <t>Tammy</t>
  </si>
  <si>
    <t xml:space="preserve">AVID*603*100*628 603*088*846     </t>
  </si>
  <si>
    <t xml:space="preserve">Xavito </t>
  </si>
  <si>
    <t>AVID*606*299*105</t>
  </si>
  <si>
    <t>Bocalam</t>
  </si>
  <si>
    <t>Cozumel</t>
  </si>
  <si>
    <t>Ixtle</t>
  </si>
  <si>
    <t>G12, G15, G25</t>
  </si>
  <si>
    <t>AVID*026*618*858</t>
  </si>
  <si>
    <t>CRISTALURIA. CAMBIO DE ALIMENTO</t>
  </si>
  <si>
    <t>Krebs</t>
  </si>
  <si>
    <t>AVID*009*771*876</t>
  </si>
  <si>
    <t>Tayson</t>
  </si>
  <si>
    <t>AVID*603*085*550</t>
  </si>
  <si>
    <t>Vully</t>
  </si>
  <si>
    <t>AVID*603*089*061</t>
  </si>
  <si>
    <t>Oxi</t>
  </si>
  <si>
    <t>G40</t>
  </si>
  <si>
    <t>AVID*844*595*854</t>
  </si>
  <si>
    <t>Subteniente López</t>
  </si>
  <si>
    <t>Samo</t>
  </si>
  <si>
    <t>AVID*600*052*861</t>
  </si>
  <si>
    <t>Querétaro</t>
  </si>
  <si>
    <t xml:space="preserve">Pachi </t>
  </si>
  <si>
    <t>G23, G29</t>
  </si>
  <si>
    <t>AVID*844*597*573</t>
  </si>
  <si>
    <t xml:space="preserve">LESIÓN COJINETE MPD. </t>
  </si>
  <si>
    <t>San Luis Potosí</t>
  </si>
  <si>
    <t>Kala</t>
  </si>
  <si>
    <t>G17, G18</t>
  </si>
  <si>
    <t>AVID*010*053*586</t>
  </si>
  <si>
    <t>CRISTALURIA. CAMBIO DE DIETA</t>
  </si>
  <si>
    <t>Sinaloa</t>
  </si>
  <si>
    <t>Mazatlán</t>
  </si>
  <si>
    <t xml:space="preserve">Leica </t>
  </si>
  <si>
    <t>AVID*842*106*568</t>
  </si>
  <si>
    <t>PROTECCIÓN ANIMAL NITIN MÉXICO A.C.</t>
  </si>
  <si>
    <t>Sonora</t>
  </si>
  <si>
    <t>San Luis Río Colorado</t>
  </si>
  <si>
    <t>Iroko</t>
  </si>
  <si>
    <t>G13, G23</t>
  </si>
  <si>
    <t>AVID*026*602*086</t>
  </si>
  <si>
    <t>Láska</t>
  </si>
  <si>
    <t>AVID*842*099*616</t>
  </si>
  <si>
    <t>Yucatán</t>
  </si>
  <si>
    <t>Merida</t>
  </si>
  <si>
    <t>Joy</t>
  </si>
  <si>
    <t>AVID*010*053*835</t>
  </si>
  <si>
    <t>Lady</t>
  </si>
  <si>
    <t>G18, G24</t>
  </si>
  <si>
    <t>AVID*842*106*082</t>
  </si>
  <si>
    <t>BCN</t>
  </si>
  <si>
    <t>PVIF</t>
  </si>
  <si>
    <t>Campeche</t>
  </si>
  <si>
    <t>Santa Adelaida PVIF</t>
  </si>
  <si>
    <t>Jimador</t>
  </si>
  <si>
    <t>AVID*026*594*259</t>
  </si>
  <si>
    <t xml:space="preserve">MORDEDURA POR UN REPTIL NO VENENOSO. </t>
  </si>
  <si>
    <t>Huixtla PVIF</t>
  </si>
  <si>
    <t>Miztli</t>
  </si>
  <si>
    <t>G19</t>
  </si>
  <si>
    <t>AVID*840*068*559</t>
  </si>
  <si>
    <t>Santa Clara PVIF</t>
  </si>
  <si>
    <t>Ilan</t>
  </si>
  <si>
    <t>G14, G38</t>
  </si>
  <si>
    <t>AVID*026*636*545</t>
  </si>
  <si>
    <t>El Tepetate PVIF</t>
  </si>
  <si>
    <t>Polka</t>
  </si>
  <si>
    <t>G22, G38</t>
  </si>
  <si>
    <t>AVID*844*604*127</t>
  </si>
  <si>
    <t>La Concha, Sin. PVIF</t>
  </si>
  <si>
    <t>Larry</t>
  </si>
  <si>
    <t>AVID*009*781*843</t>
  </si>
  <si>
    <t>Moka</t>
  </si>
  <si>
    <t>G20</t>
  </si>
  <si>
    <t>AVID*840*067*812</t>
  </si>
  <si>
    <t>Shoei</t>
  </si>
  <si>
    <t>AVID*600*061*119</t>
  </si>
  <si>
    <t>Tabasco</t>
  </si>
  <si>
    <t>Tonala PVIF</t>
  </si>
  <si>
    <t>Enoc</t>
  </si>
  <si>
    <t>G6, G34</t>
  </si>
  <si>
    <t>AVID*003*834*608</t>
  </si>
  <si>
    <t>ALBERGUE "ÁNGELES PELUDOS"</t>
  </si>
  <si>
    <t>Tamaulipas</t>
  </si>
  <si>
    <t>Altamira PVIF</t>
  </si>
  <si>
    <t>Ikka</t>
  </si>
  <si>
    <t>G13, G21</t>
  </si>
  <si>
    <t>AVID*026*602*834</t>
  </si>
  <si>
    <t xml:space="preserve">INSUFICIENCIA RENAL, ALIMENTO K/D. </t>
  </si>
  <si>
    <t>Sabu</t>
  </si>
  <si>
    <t>G29</t>
  </si>
  <si>
    <t>AVID*600*059*064</t>
  </si>
  <si>
    <t xml:space="preserve">DILOFILARIASIS EN TX. </t>
  </si>
  <si>
    <t>Vallarta</t>
  </si>
  <si>
    <t>Yia</t>
  </si>
  <si>
    <t>Edo. Mex</t>
  </si>
  <si>
    <t>AIFA</t>
  </si>
  <si>
    <t>yoco</t>
  </si>
  <si>
    <t>AVID*603*615*542</t>
  </si>
  <si>
    <t>mango, mango</t>
  </si>
  <si>
    <t>Anastrepha ludens, pendiente</t>
  </si>
  <si>
    <t>CRISTALURIA. 
Comisión a Ste. López</t>
  </si>
  <si>
    <t>comisión a cozumel</t>
  </si>
  <si>
    <t>'INCAPACIDAD COVID DEL 01 AL 21/3/2022</t>
  </si>
  <si>
    <t xml:space="preserve">EL CANINO ESTA EN RESGUARDO DE LA OISA SIN MANEJADOR. </t>
  </si>
  <si>
    <t>AVID*606*845*888</t>
  </si>
  <si>
    <t>G46</t>
  </si>
  <si>
    <t xml:space="preserve">Total </t>
  </si>
  <si>
    <t xml:space="preserve">% DE EFICACIA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</si>
</sst>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0.0%"/>
    <numFmt numFmtId="165" formatCode="0.0"/>
    <numFmt numFmtId="166" formatCode="#,##0.0"/>
  </numFmts>
  <fonts count="18" x14ac:knownFonts="1"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1"/>
      <name val="Calibri"/>
      <family val="2"/>
      <charset val="1"/>
      <scheme val="minor"/>
    </font>
    <font>
      <sz val="11"/>
      <name val="Calibri"/>
      <family val="2"/>
      <scheme val="minor"/>
    </font>
    <font>
      <sz val="10"/>
      <name val="Arial"/>
      <family val="2"/>
    </font>
    <font>
      <sz val="14"/>
      <name val="Arial"/>
      <family val="2"/>
    </font>
    <font>
      <sz val="10"/>
      <name val="Calibri"/>
      <family val="2"/>
      <scheme val="minor"/>
    </font>
    <font>
      <sz val="9"/>
      <color theme="1"/>
      <name val="Arial"/>
      <family val="2"/>
    </font>
    <font>
      <sz val="8"/>
      <color theme="1"/>
      <name val="Arial"/>
      <family val="2"/>
    </font>
    <font>
      <i/>
      <u/>
      <sz val="11"/>
      <name val="Calibri"/>
      <family val="2"/>
      <scheme val="minor"/>
    </font>
    <font>
      <sz val="14"/>
      <color theme="1"/>
      <name val="Calibri"/>
      <family val="2"/>
      <charset val="1"/>
      <scheme val="minor"/>
    </font>
    <font>
      <sz val="10"/>
      <name val="Calibri"/>
      <family val="2"/>
      <charset val="1"/>
      <scheme val="minor"/>
    </font>
    <font>
      <sz val="11"/>
      <name val="Calibri"/>
      <family val="2"/>
      <charset val="1"/>
      <scheme val="minor"/>
    </font>
    <font>
      <sz val="9"/>
      <color theme="4"/>
      <name val="Arial"/>
      <family val="2"/>
    </font>
    <font>
      <sz val="8"/>
      <color theme="4"/>
      <name val="Arial"/>
      <family val="2"/>
    </font>
    <font>
      <sz val="10"/>
      <color theme="0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rgb="FF22584B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0" tint="-4.9989318521683403E-2"/>
        <bgColor indexed="64"/>
      </patternFill>
    </fill>
    <fill>
      <gradientFill type="path" left="0.5" right="0.5" top="0.5" bottom="0.5">
        <stop position="0">
          <color theme="0"/>
        </stop>
        <stop position="1">
          <color theme="9" tint="0.40000610370189521"/>
        </stop>
      </gradientFill>
    </fill>
    <fill>
      <patternFill patternType="solid">
        <fgColor theme="0" tint="-4.9989318521683403E-2"/>
        <bgColor theme="4" tint="0.79998168889431442"/>
      </patternFill>
    </fill>
    <fill>
      <gradientFill type="path" left="0.5" right="0.5" top="0.5" bottom="0.5">
        <stop position="0">
          <color theme="0"/>
        </stop>
        <stop position="1">
          <color theme="7" tint="-0.25098422193060094"/>
        </stop>
      </gradientFill>
    </fill>
    <fill>
      <gradientFill type="path" left="0.5" right="0.5" top="0.5" bottom="0.5">
        <stop position="0">
          <color theme="0"/>
        </stop>
        <stop position="1">
          <color theme="4" tint="0.40000610370189521"/>
        </stop>
      </gradientFill>
    </fill>
    <fill>
      <patternFill patternType="solid">
        <fgColor rgb="FFA7212E"/>
        <bgColor theme="4" tint="0.79998168889431442"/>
      </patternFill>
    </fill>
    <fill>
      <gradientFill type="path" left="0.5" right="0.5" top="0.5" bottom="0.5">
        <stop position="0">
          <color theme="0"/>
        </stop>
        <stop position="1">
          <color theme="0" tint="-0.1490218817712943"/>
        </stop>
      </gradientFill>
    </fill>
    <fill>
      <patternFill patternType="solid">
        <fgColor rgb="FFA7212E"/>
        <bgColor indexed="64"/>
      </patternFill>
    </fill>
    <fill>
      <patternFill patternType="solid">
        <fgColor theme="9" tint="-0.249977111117893"/>
        <bgColor theme="4" tint="0.79998168889431442"/>
      </patternFill>
    </fill>
  </fills>
  <borders count="6">
    <border>
      <left/>
      <right/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4">
    <xf numFmtId="0" fontId="0" fillId="0" borderId="0"/>
    <xf numFmtId="9" fontId="4" fillId="0" borderId="0" applyFont="0" applyFill="0" applyBorder="0" applyAlignment="0" applyProtection="0"/>
    <xf numFmtId="0" fontId="1" fillId="0" borderId="0"/>
    <xf numFmtId="0" fontId="1" fillId="0" borderId="0"/>
  </cellStyleXfs>
  <cellXfs count="87">
    <xf numFmtId="0" fontId="0" fillId="0" borderId="0" xfId="0"/>
    <xf numFmtId="0" fontId="2" fillId="2" borderId="1" xfId="0" applyFont="1" applyFill="1" applyBorder="1" applyAlignment="1">
      <alignment horizontal="center" vertical="center" wrapText="1"/>
    </xf>
    <xf numFmtId="14" fontId="2" fillId="2" borderId="1" xfId="0" applyNumberFormat="1" applyFont="1" applyFill="1" applyBorder="1" applyAlignment="1">
      <alignment horizontal="center" vertical="center" wrapText="1"/>
    </xf>
    <xf numFmtId="1" fontId="2" fillId="3" borderId="1" xfId="0" applyNumberFormat="1" applyFont="1" applyFill="1" applyBorder="1" applyAlignment="1">
      <alignment horizontal="center" vertical="center" wrapText="1"/>
    </xf>
    <xf numFmtId="2" fontId="2" fillId="3" borderId="1" xfId="0" applyNumberFormat="1" applyFont="1" applyFill="1" applyBorder="1" applyAlignment="1">
      <alignment horizontal="center" vertical="center" wrapText="1"/>
    </xf>
    <xf numFmtId="164" fontId="2" fillId="3" borderId="1" xfId="1" applyNumberFormat="1" applyFont="1" applyFill="1" applyBorder="1" applyAlignment="1">
      <alignment horizontal="center" vertical="center" wrapText="1"/>
    </xf>
    <xf numFmtId="1" fontId="2" fillId="2" borderId="1" xfId="0" applyNumberFormat="1" applyFont="1" applyFill="1" applyBorder="1" applyAlignment="1">
      <alignment horizontal="center" vertical="center" wrapText="1"/>
    </xf>
    <xf numFmtId="164" fontId="2" fillId="2" borderId="1" xfId="1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5" fillId="4" borderId="2" xfId="0" applyFont="1" applyFill="1" applyBorder="1" applyAlignment="1">
      <alignment horizontal="center" vertical="center"/>
    </xf>
    <xf numFmtId="0" fontId="5" fillId="5" borderId="2" xfId="0" quotePrefix="1" applyFont="1" applyFill="1" applyBorder="1" applyAlignment="1">
      <alignment horizontal="left" vertical="center"/>
    </xf>
    <xf numFmtId="14" fontId="5" fillId="4" borderId="2" xfId="0" applyNumberFormat="1" applyFont="1" applyFill="1" applyBorder="1" applyAlignment="1">
      <alignment horizontal="center" vertical="center"/>
    </xf>
    <xf numFmtId="165" fontId="5" fillId="6" borderId="2" xfId="0" applyNumberFormat="1" applyFont="1" applyFill="1" applyBorder="1" applyAlignment="1">
      <alignment horizontal="center" vertical="center"/>
    </xf>
    <xf numFmtId="166" fontId="5" fillId="4" borderId="2" xfId="0" applyNumberFormat="1" applyFont="1" applyFill="1" applyBorder="1" applyAlignment="1"/>
    <xf numFmtId="0" fontId="5" fillId="4" borderId="2" xfId="0" applyFont="1" applyFill="1" applyBorder="1" applyAlignment="1">
      <alignment horizontal="left" vertical="center" wrapText="1"/>
    </xf>
    <xf numFmtId="0" fontId="5" fillId="4" borderId="2" xfId="0" applyFont="1" applyFill="1" applyBorder="1" applyAlignment="1">
      <alignment vertical="center" wrapText="1"/>
    </xf>
    <xf numFmtId="0" fontId="5" fillId="4" borderId="2" xfId="0" applyFont="1" applyFill="1" applyBorder="1" applyAlignment="1">
      <alignment wrapText="1"/>
    </xf>
    <xf numFmtId="0" fontId="5" fillId="4" borderId="2" xfId="0" applyFont="1" applyFill="1" applyBorder="1"/>
    <xf numFmtId="0" fontId="6" fillId="7" borderId="2" xfId="0" applyFont="1" applyFill="1" applyBorder="1" applyAlignment="1">
      <alignment horizontal="center" vertical="center"/>
    </xf>
    <xf numFmtId="0" fontId="5" fillId="8" borderId="2" xfId="0" applyFont="1" applyFill="1" applyBorder="1" applyAlignment="1">
      <alignment horizontal="left" vertical="center"/>
    </xf>
    <xf numFmtId="0" fontId="7" fillId="7" borderId="3" xfId="0" applyFont="1" applyFill="1" applyBorder="1" applyAlignment="1">
      <alignment horizontal="center" vertical="center"/>
    </xf>
    <xf numFmtId="0" fontId="6" fillId="7" borderId="2" xfId="0" quotePrefix="1" applyFont="1" applyFill="1" applyBorder="1" applyAlignment="1">
      <alignment horizontal="center" vertical="center"/>
    </xf>
    <xf numFmtId="14" fontId="6" fillId="6" borderId="2" xfId="0" applyNumberFormat="1" applyFont="1" applyFill="1" applyBorder="1" applyAlignment="1">
      <alignment horizontal="center" vertical="center"/>
    </xf>
    <xf numFmtId="0" fontId="6" fillId="6" borderId="2" xfId="0" applyFont="1" applyFill="1" applyBorder="1" applyAlignment="1">
      <alignment horizontal="center" vertical="center"/>
    </xf>
    <xf numFmtId="3" fontId="5" fillId="6" borderId="2" xfId="0" applyNumberFormat="1" applyFont="1" applyFill="1" applyBorder="1" applyAlignment="1">
      <alignment horizontal="center" vertical="center"/>
    </xf>
    <xf numFmtId="164" fontId="6" fillId="6" borderId="2" xfId="1" applyNumberFormat="1" applyFont="1" applyFill="1" applyBorder="1" applyAlignment="1">
      <alignment horizontal="center" vertical="center"/>
    </xf>
    <xf numFmtId="0" fontId="8" fillId="6" borderId="2" xfId="0" applyFont="1" applyFill="1" applyBorder="1" applyAlignment="1">
      <alignment horizontal="left" vertical="center" wrapText="1"/>
    </xf>
    <xf numFmtId="0" fontId="5" fillId="6" borderId="2" xfId="0" applyFont="1" applyFill="1" applyBorder="1" applyAlignment="1">
      <alignment vertical="center" wrapText="1"/>
    </xf>
    <xf numFmtId="0" fontId="5" fillId="6" borderId="2" xfId="0" applyFont="1" applyFill="1" applyBorder="1" applyAlignment="1">
      <alignment wrapText="1"/>
    </xf>
    <xf numFmtId="0" fontId="5" fillId="6" borderId="2" xfId="0" applyFont="1" applyFill="1" applyBorder="1"/>
    <xf numFmtId="0" fontId="5" fillId="6" borderId="2" xfId="0" applyFont="1" applyFill="1" applyBorder="1" applyAlignment="1">
      <alignment horizontal="center" vertical="center"/>
    </xf>
    <xf numFmtId="0" fontId="5" fillId="4" borderId="2" xfId="2" applyNumberFormat="1" applyFont="1" applyFill="1" applyBorder="1" applyAlignment="1">
      <alignment horizontal="center" vertical="center" wrapText="1"/>
    </xf>
    <xf numFmtId="14" fontId="5" fillId="6" borderId="2" xfId="0" applyNumberFormat="1" applyFont="1" applyFill="1" applyBorder="1" applyAlignment="1">
      <alignment horizontal="center" vertical="center"/>
    </xf>
    <xf numFmtId="164" fontId="5" fillId="6" borderId="2" xfId="1" applyNumberFormat="1" applyFont="1" applyFill="1" applyBorder="1" applyAlignment="1">
      <alignment horizontal="center" vertical="center"/>
    </xf>
    <xf numFmtId="0" fontId="5" fillId="6" borderId="2" xfId="0" applyFont="1" applyFill="1" applyBorder="1" applyAlignment="1">
      <alignment horizontal="left" vertical="center" wrapText="1"/>
    </xf>
    <xf numFmtId="0" fontId="7" fillId="0" borderId="3" xfId="2" applyNumberFormat="1" applyFont="1" applyFill="1" applyBorder="1" applyAlignment="1">
      <alignment horizontal="center" vertical="center"/>
    </xf>
    <xf numFmtId="0" fontId="9" fillId="0" borderId="2" xfId="0" applyFont="1" applyFill="1" applyBorder="1" applyAlignment="1">
      <alignment horizontal="center" vertical="center" wrapText="1"/>
    </xf>
    <xf numFmtId="0" fontId="10" fillId="0" borderId="2" xfId="0" applyFont="1" applyFill="1" applyBorder="1" applyAlignment="1">
      <alignment horizontal="center" vertical="center" wrapText="1"/>
    </xf>
    <xf numFmtId="15" fontId="9" fillId="0" borderId="2" xfId="0" applyNumberFormat="1" applyFont="1" applyFill="1" applyBorder="1" applyAlignment="1">
      <alignment horizontal="center" vertical="center" wrapText="1"/>
    </xf>
    <xf numFmtId="0" fontId="5" fillId="7" borderId="2" xfId="0" applyFont="1" applyFill="1" applyBorder="1" applyAlignment="1">
      <alignment horizontal="left" vertical="center"/>
    </xf>
    <xf numFmtId="0" fontId="7" fillId="7" borderId="3" xfId="2" applyNumberFormat="1" applyFont="1" applyFill="1" applyBorder="1" applyAlignment="1">
      <alignment horizontal="center" vertical="center"/>
    </xf>
    <xf numFmtId="14" fontId="6" fillId="7" borderId="2" xfId="0" applyNumberFormat="1" applyFont="1" applyFill="1" applyBorder="1" applyAlignment="1">
      <alignment horizontal="center" vertical="center"/>
    </xf>
    <xf numFmtId="0" fontId="5" fillId="9" borderId="2" xfId="0" applyFont="1" applyFill="1" applyBorder="1" applyAlignment="1">
      <alignment horizontal="left" vertical="center"/>
    </xf>
    <xf numFmtId="0" fontId="5" fillId="10" borderId="2" xfId="0" applyFont="1" applyFill="1" applyBorder="1" applyAlignment="1">
      <alignment horizontal="left" vertical="center"/>
    </xf>
    <xf numFmtId="0" fontId="5" fillId="6" borderId="2" xfId="0" quotePrefix="1" applyFont="1" applyFill="1" applyBorder="1" applyAlignment="1">
      <alignment horizontal="left" vertical="center" wrapText="1"/>
    </xf>
    <xf numFmtId="0" fontId="5" fillId="4" borderId="2" xfId="0" quotePrefix="1" applyFont="1" applyFill="1" applyBorder="1" applyAlignment="1">
      <alignment horizontal="left" vertical="center" wrapText="1"/>
    </xf>
    <xf numFmtId="0" fontId="3" fillId="0" borderId="0" xfId="0" applyFont="1"/>
    <xf numFmtId="0" fontId="5" fillId="10" borderId="2" xfId="0" quotePrefix="1" applyFont="1" applyFill="1" applyBorder="1" applyAlignment="1">
      <alignment horizontal="left" vertical="center"/>
    </xf>
    <xf numFmtId="0" fontId="5" fillId="11" borderId="2" xfId="0" applyFont="1" applyFill="1" applyBorder="1" applyAlignment="1">
      <alignment horizontal="left" vertical="center"/>
    </xf>
    <xf numFmtId="0" fontId="3" fillId="6" borderId="2" xfId="0" applyFont="1" applyFill="1" applyBorder="1" applyAlignment="1">
      <alignment horizontal="center" vertical="center"/>
    </xf>
    <xf numFmtId="165" fontId="6" fillId="6" borderId="2" xfId="0" applyNumberFormat="1" applyFont="1" applyFill="1" applyBorder="1" applyAlignment="1">
      <alignment horizontal="center" vertical="center"/>
    </xf>
    <xf numFmtId="0" fontId="5" fillId="7" borderId="2" xfId="0" applyFont="1" applyFill="1" applyBorder="1" applyAlignment="1">
      <alignment horizontal="center" vertical="center"/>
    </xf>
    <xf numFmtId="14" fontId="5" fillId="7" borderId="2" xfId="0" applyNumberFormat="1" applyFont="1" applyFill="1" applyBorder="1" applyAlignment="1">
      <alignment horizontal="center" vertical="center"/>
    </xf>
    <xf numFmtId="0" fontId="7" fillId="0" borderId="3" xfId="0" applyFont="1" applyFill="1" applyBorder="1" applyAlignment="1">
      <alignment horizontal="center" vertical="center"/>
    </xf>
    <xf numFmtId="0" fontId="11" fillId="4" borderId="2" xfId="0" quotePrefix="1" applyFont="1" applyFill="1" applyBorder="1" applyAlignment="1">
      <alignment horizontal="left" vertical="center" wrapText="1"/>
    </xf>
    <xf numFmtId="0" fontId="3" fillId="8" borderId="2" xfId="0" applyFont="1" applyFill="1" applyBorder="1" applyAlignment="1">
      <alignment horizontal="left" vertical="center"/>
    </xf>
    <xf numFmtId="14" fontId="3" fillId="6" borderId="2" xfId="0" applyNumberFormat="1" applyFont="1" applyFill="1" applyBorder="1" applyAlignment="1">
      <alignment horizontal="center" vertical="center"/>
    </xf>
    <xf numFmtId="0" fontId="6" fillId="4" borderId="2" xfId="0" applyFont="1" applyFill="1" applyBorder="1" applyAlignment="1">
      <alignment horizontal="center" vertical="center"/>
    </xf>
    <xf numFmtId="0" fontId="6" fillId="4" borderId="4" xfId="0" applyFont="1" applyFill="1" applyBorder="1" applyAlignment="1">
      <alignment horizontal="center" vertical="center"/>
    </xf>
    <xf numFmtId="0" fontId="6" fillId="6" borderId="4" xfId="0" applyFont="1" applyFill="1" applyBorder="1" applyAlignment="1">
      <alignment horizontal="center" vertical="center"/>
    </xf>
    <xf numFmtId="0" fontId="6" fillId="6" borderId="4" xfId="0" applyFont="1" applyFill="1" applyBorder="1" applyAlignment="1">
      <alignment horizontal="left" vertical="center"/>
    </xf>
    <xf numFmtId="0" fontId="12" fillId="0" borderId="0" xfId="0" applyFont="1"/>
    <xf numFmtId="14" fontId="0" fillId="0" borderId="0" xfId="0" applyNumberFormat="1"/>
    <xf numFmtId="0" fontId="0" fillId="0" borderId="0" xfId="0" applyAlignment="1">
      <alignment wrapText="1"/>
    </xf>
    <xf numFmtId="0" fontId="0" fillId="0" borderId="0" xfId="0" applyAlignment="1">
      <alignment vertical="center" wrapText="1"/>
    </xf>
    <xf numFmtId="0" fontId="0" fillId="0" borderId="5" xfId="0" applyFont="1" applyFill="1" applyBorder="1" applyAlignment="1">
      <alignment horizontal="center" vertical="center"/>
    </xf>
    <xf numFmtId="3" fontId="6" fillId="6" borderId="2" xfId="0" applyNumberFormat="1" applyFont="1" applyFill="1" applyBorder="1" applyAlignment="1">
      <alignment horizontal="center" vertical="center"/>
    </xf>
    <xf numFmtId="166" fontId="6" fillId="6" borderId="2" xfId="0" applyNumberFormat="1" applyFont="1" applyFill="1" applyBorder="1" applyAlignment="1">
      <alignment horizontal="center" vertical="center"/>
    </xf>
    <xf numFmtId="1" fontId="6" fillId="6" borderId="2" xfId="0" applyNumberFormat="1" applyFont="1" applyFill="1" applyBorder="1" applyAlignment="1">
      <alignment horizontal="center" vertical="center"/>
    </xf>
    <xf numFmtId="166" fontId="14" fillId="6" borderId="2" xfId="0" applyNumberFormat="1" applyFont="1" applyFill="1" applyBorder="1" applyAlignment="1"/>
    <xf numFmtId="165" fontId="2" fillId="3" borderId="1" xfId="0" applyNumberFormat="1" applyFont="1" applyFill="1" applyBorder="1" applyAlignment="1">
      <alignment horizontal="center" vertical="center" wrapText="1"/>
    </xf>
    <xf numFmtId="0" fontId="5" fillId="4" borderId="2" xfId="0" quotePrefix="1" applyFont="1" applyFill="1" applyBorder="1" applyAlignment="1">
      <alignment horizontal="left" wrapText="1"/>
    </xf>
    <xf numFmtId="0" fontId="3" fillId="6" borderId="2" xfId="0" quotePrefix="1" applyFont="1" applyFill="1" applyBorder="1" applyAlignment="1">
      <alignment horizontal="left" vertical="center" wrapText="1"/>
    </xf>
    <xf numFmtId="0" fontId="6" fillId="9" borderId="2" xfId="0" applyFont="1" applyFill="1" applyBorder="1" applyAlignment="1">
      <alignment horizontal="left" vertical="center"/>
    </xf>
    <xf numFmtId="0" fontId="13" fillId="6" borderId="2" xfId="0" applyFont="1" applyFill="1" applyBorder="1" applyAlignment="1">
      <alignment horizontal="left" vertical="center" wrapText="1"/>
    </xf>
    <xf numFmtId="0" fontId="14" fillId="6" borderId="2" xfId="0" applyFont="1" applyFill="1" applyBorder="1" applyAlignment="1">
      <alignment vertical="center" wrapText="1"/>
    </xf>
    <xf numFmtId="0" fontId="14" fillId="6" borderId="2" xfId="0" applyFont="1" applyFill="1" applyBorder="1" applyAlignment="1">
      <alignment wrapText="1"/>
    </xf>
    <xf numFmtId="165" fontId="0" fillId="0" borderId="0" xfId="0" applyNumberFormat="1"/>
    <xf numFmtId="1" fontId="0" fillId="0" borderId="0" xfId="0" applyNumberFormat="1"/>
    <xf numFmtId="9" fontId="0" fillId="0" borderId="5" xfId="1" applyFont="1" applyFill="1" applyBorder="1" applyAlignment="1">
      <alignment horizontal="center" vertical="center"/>
    </xf>
    <xf numFmtId="15" fontId="9" fillId="0" borderId="2" xfId="3" applyNumberFormat="1" applyFont="1" applyFill="1" applyBorder="1" applyAlignment="1">
      <alignment horizontal="center" vertical="center" wrapText="1"/>
    </xf>
    <xf numFmtId="0" fontId="9" fillId="0" borderId="2" xfId="3" applyFont="1" applyFill="1" applyBorder="1" applyAlignment="1">
      <alignment horizontal="center" vertical="center" wrapText="1"/>
    </xf>
    <xf numFmtId="0" fontId="15" fillId="0" borderId="2" xfId="3" applyFont="1" applyFill="1" applyBorder="1" applyAlignment="1">
      <alignment horizontal="center" vertical="center" wrapText="1"/>
    </xf>
    <xf numFmtId="15" fontId="15" fillId="0" borderId="2" xfId="3" applyNumberFormat="1" applyFont="1" applyFill="1" applyBorder="1" applyAlignment="1">
      <alignment horizontal="center" vertical="center" wrapText="1"/>
    </xf>
    <xf numFmtId="0" fontId="16" fillId="0" borderId="2" xfId="3" applyFont="1" applyFill="1" applyBorder="1" applyAlignment="1">
      <alignment horizontal="center" vertical="center" wrapText="1"/>
    </xf>
    <xf numFmtId="165" fontId="17" fillId="12" borderId="2" xfId="0" applyNumberFormat="1" applyFont="1" applyFill="1" applyBorder="1" applyAlignment="1">
      <alignment horizontal="center" vertical="center"/>
    </xf>
    <xf numFmtId="10" fontId="6" fillId="6" borderId="2" xfId="1" applyNumberFormat="1" applyFont="1" applyFill="1" applyBorder="1" applyAlignment="1">
      <alignment horizontal="center" vertical="center"/>
    </xf>
  </cellXfs>
  <cellStyles count="4">
    <cellStyle name="Normal" xfId="0" builtinId="0"/>
    <cellStyle name="Normal 12" xfId="3"/>
    <cellStyle name="Normal 3" xfId="2"/>
    <cellStyle name="Porcentaje" xfId="1" builtinId="5"/>
  </cellStyles>
  <dxfs count="63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theme="4" tint="0.79998168889431442"/>
          <bgColor theme="0" tint="-4.9989318521683403E-2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theme="4" tint="0.79998168889431442"/>
          <bgColor theme="0" tint="-4.9989318521683403E-2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color auto="1"/>
      </font>
      <fill>
        <patternFill patternType="solid">
          <fgColor theme="4" tint="0.79998168889431442"/>
          <bgColor theme="0" tint="-4.9989318521683403E-2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color auto="1"/>
      </font>
      <fill>
        <patternFill patternType="solid">
          <fgColor theme="4" tint="0.79998168889431442"/>
          <bgColor theme="0" tint="-4.9989318521683403E-2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0"/>
        <color auto="1"/>
      </font>
      <fill>
        <patternFill patternType="solid">
          <fgColor theme="4" tint="0.79998168889431442"/>
          <bgColor theme="0" tint="-4.9989318521683403E-2"/>
        </patternFill>
      </fill>
      <alignment horizontal="lef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4" formatCode="0.0%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4" formatCode="0.0%"/>
      <fill>
        <patternFill patternType="solid">
          <fgColor theme="4" tint="0.79998168889431442"/>
          <bgColor theme="0" tint="-4.9989318521683403E-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4" formatCode="0.0%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4" formatCode="0.0%"/>
      <fill>
        <patternFill patternType="solid">
          <fgColor theme="4" tint="0.79998168889431442"/>
          <bgColor theme="0" tint="-4.9989318521683403E-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66" formatCode="#,##0.0"/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color auto="1"/>
      </font>
      <numFmt numFmtId="166" formatCode="#,##0.0"/>
      <fill>
        <patternFill patternType="solid">
          <fgColor theme="4" tint="0.79998168889431442"/>
          <bgColor theme="0" tint="-4.9989318521683403E-2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166" formatCode="#,##0.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" formatCode="0"/>
      <fill>
        <patternFill patternType="solid">
          <fgColor theme="4" tint="0.79998168889431442"/>
          <bgColor theme="0" tint="-4.9989318521683403E-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164" formatCode="0.0%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4" formatCode="0.0%"/>
      <fill>
        <patternFill patternType="solid">
          <fgColor theme="4" tint="0.79998168889431442"/>
          <bgColor theme="0" tint="-4.9989318521683403E-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166" formatCode="#,##0.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" formatCode="0"/>
      <fill>
        <patternFill patternType="solid">
          <fgColor theme="4" tint="0.79998168889431442"/>
          <bgColor theme="0" tint="-4.9989318521683403E-2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5" formatCode="0.0"/>
      <fill>
        <patternFill patternType="solid">
          <fgColor theme="4" tint="0.79998168889431442"/>
          <bgColor theme="0" tint="-4.9989318521683403E-2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166" formatCode="#,##0.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6" formatCode="#,##0.0"/>
      <fill>
        <patternFill patternType="solid">
          <fgColor theme="4" tint="0.79998168889431442"/>
          <bgColor theme="0" tint="-4.9989318521683403E-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166" formatCode="#,##0.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6" formatCode="#,##0.0"/>
      <fill>
        <patternFill patternType="solid">
          <fgColor theme="4" tint="0.79998168889431442"/>
          <bgColor theme="0" tint="-4.9989318521683403E-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166" formatCode="#,##0.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" formatCode="#,##0"/>
      <fill>
        <patternFill patternType="solid">
          <fgColor theme="4" tint="0.79998168889431442"/>
          <bgColor theme="0" tint="-4.9989318521683403E-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166" formatCode="#,##0.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" formatCode="#,##0"/>
      <fill>
        <patternFill patternType="solid">
          <fgColor theme="4" tint="0.79998168889431442"/>
          <bgColor theme="0" tint="-4.9989318521683403E-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166" formatCode="#,##0.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" formatCode="#,##0"/>
      <fill>
        <patternFill patternType="solid">
          <fgColor theme="4" tint="0.79998168889431442"/>
          <bgColor theme="0" tint="-4.9989318521683403E-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166" formatCode="#,##0.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fill>
        <patternFill patternType="solid">
          <fgColor theme="4" tint="0.79998168889431442"/>
          <bgColor theme="0" tint="-4.9989318521683403E-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5" formatCode="0.0"/>
      <fill>
        <patternFill patternType="solid">
          <fgColor theme="4" tint="0.79998168889431442"/>
          <bgColor theme="0" tint="-4.9989318521683403E-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5" formatCode="0.0"/>
      <fill>
        <patternFill patternType="solid">
          <fgColor theme="4" tint="0.79998168889431442"/>
          <bgColor theme="0" tint="-4.9989318521683403E-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5" formatCode="0.0"/>
      <fill>
        <patternFill patternType="solid">
          <fgColor theme="4" tint="0.79998168889431442"/>
          <bgColor theme="0" tint="-4.9989318521683403E-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9" formatCode="dd/mm/yyyy"/>
      <fill>
        <patternFill patternType="solid">
          <fgColor theme="4" tint="0.79998168889431442"/>
          <bgColor theme="0" tint="-4.9989318521683403E-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9" formatCode="dd/mm/yyyy"/>
      <fill>
        <patternFill patternType="solid">
          <fgColor theme="4" tint="0.79998168889431442"/>
          <bgColor theme="0" tint="-4.9989318521683403E-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theme="4" tint="0.79998168889431442"/>
          <bgColor theme="0" tint="-4.9989318521683403E-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theme="4" tint="0.79998168889431442"/>
          <bgColor theme="0" tint="-4.9989318521683403E-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9" formatCode="dd/mm/yyyy"/>
      <fill>
        <patternFill patternType="solid">
          <fgColor theme="4" tint="0.79998168889431442"/>
          <bgColor theme="0" tint="-4.9989318521683403E-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theme="4" tint="0.79998168889431442"/>
          <bgColor theme="0" tint="-4.9989318521683403E-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theme="4" tint="0.79998168889431442"/>
          <bgColor theme="0" tint="-4.9989318521683403E-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theme="4" tint="0.79998168889431442"/>
          <bgColor rgb="FFA7212E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theme="4" tint="0.79998168889431442"/>
          <bgColor theme="0" tint="-4.9989318521683403E-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theme="0" tint="-4.9989318521683403E-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rgb="FFFFFFFF"/>
        </top>
        <bottom style="thin">
          <color rgb="FF000000"/>
        </bottom>
      </border>
    </dxf>
    <dxf>
      <border>
        <bottom style="thin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solid">
          <fgColor indexed="64"/>
          <bgColor rgb="FF22584B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externalLink" Target="externalLinks/externalLink2.xml"/><Relationship Id="rId7" Type="http://schemas.openxmlformats.org/officeDocument/2006/relationships/sharedStrings" Target="sharedString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3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png"/><Relationship Id="rId21" Type="http://schemas.openxmlformats.org/officeDocument/2006/relationships/image" Target="../media/image21.png"/><Relationship Id="rId42" Type="http://schemas.openxmlformats.org/officeDocument/2006/relationships/image" Target="../media/image42.jpeg"/><Relationship Id="rId47" Type="http://schemas.openxmlformats.org/officeDocument/2006/relationships/image" Target="../media/image47.png"/><Relationship Id="rId63" Type="http://schemas.openxmlformats.org/officeDocument/2006/relationships/image" Target="../media/image63.png"/><Relationship Id="rId68" Type="http://schemas.openxmlformats.org/officeDocument/2006/relationships/image" Target="../media/image68.jpeg"/><Relationship Id="rId16" Type="http://schemas.openxmlformats.org/officeDocument/2006/relationships/image" Target="../media/image16.pn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37" Type="http://schemas.openxmlformats.org/officeDocument/2006/relationships/image" Target="../media/image37.pn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5" Type="http://schemas.openxmlformats.org/officeDocument/2006/relationships/image" Target="../media/image5.jpeg"/><Relationship Id="rId61" Type="http://schemas.openxmlformats.org/officeDocument/2006/relationships/image" Target="../media/image61.jpeg"/><Relationship Id="rId19" Type="http://schemas.openxmlformats.org/officeDocument/2006/relationships/image" Target="../media/image19.jpg"/><Relationship Id="rId14" Type="http://schemas.openxmlformats.org/officeDocument/2006/relationships/image" Target="../media/image14.png"/><Relationship Id="rId22" Type="http://schemas.openxmlformats.org/officeDocument/2006/relationships/image" Target="../media/image22.jp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pn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77" Type="http://schemas.openxmlformats.org/officeDocument/2006/relationships/image" Target="../media/image77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72" Type="http://schemas.openxmlformats.org/officeDocument/2006/relationships/image" Target="../media/image72.jpeg"/><Relationship Id="rId80" Type="http://schemas.openxmlformats.org/officeDocument/2006/relationships/image" Target="../media/image80.jpeg"/><Relationship Id="rId3" Type="http://schemas.openxmlformats.org/officeDocument/2006/relationships/image" Target="../media/image3.png"/><Relationship Id="rId12" Type="http://schemas.openxmlformats.org/officeDocument/2006/relationships/image" Target="../media/image12.jpeg"/><Relationship Id="rId17" Type="http://schemas.openxmlformats.org/officeDocument/2006/relationships/image" Target="../media/image17.pn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png"/><Relationship Id="rId20" Type="http://schemas.openxmlformats.org/officeDocument/2006/relationships/image" Target="../media/image20.jp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png"/><Relationship Id="rId57" Type="http://schemas.openxmlformats.org/officeDocument/2006/relationships/image" Target="../media/image57.jpeg"/><Relationship Id="rId10" Type="http://schemas.openxmlformats.org/officeDocument/2006/relationships/image" Target="../media/image10.gif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pn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png"/><Relationship Id="rId81" Type="http://schemas.openxmlformats.org/officeDocument/2006/relationships/image" Target="../media/image81.jpeg"/><Relationship Id="rId4" Type="http://schemas.openxmlformats.org/officeDocument/2006/relationships/image" Target="../media/image4.png"/><Relationship Id="rId9" Type="http://schemas.openxmlformats.org/officeDocument/2006/relationships/image" Target="../media/image9.jpe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9" Type="http://schemas.openxmlformats.org/officeDocument/2006/relationships/image" Target="../media/image39.png"/><Relationship Id="rId34" Type="http://schemas.openxmlformats.org/officeDocument/2006/relationships/image" Target="../media/image34.png"/><Relationship Id="rId50" Type="http://schemas.openxmlformats.org/officeDocument/2006/relationships/image" Target="../media/image50.jpeg"/><Relationship Id="rId55" Type="http://schemas.openxmlformats.org/officeDocument/2006/relationships/image" Target="../media/image55.png"/><Relationship Id="rId76" Type="http://schemas.openxmlformats.org/officeDocument/2006/relationships/image" Target="../media/image76.jpeg"/><Relationship Id="rId7" Type="http://schemas.openxmlformats.org/officeDocument/2006/relationships/image" Target="../media/image7.jpeg"/><Relationship Id="rId71" Type="http://schemas.openxmlformats.org/officeDocument/2006/relationships/image" Target="../media/image71.png"/><Relationship Id="rId2" Type="http://schemas.openxmlformats.org/officeDocument/2006/relationships/image" Target="../media/image2.png"/><Relationship Id="rId29" Type="http://schemas.openxmlformats.org/officeDocument/2006/relationships/image" Target="../media/image29.jpeg"/><Relationship Id="rId24" Type="http://schemas.openxmlformats.org/officeDocument/2006/relationships/image" Target="../media/image24.png"/><Relationship Id="rId40" Type="http://schemas.openxmlformats.org/officeDocument/2006/relationships/image" Target="../media/image40.jpeg"/><Relationship Id="rId45" Type="http://schemas.openxmlformats.org/officeDocument/2006/relationships/image" Target="../media/image45.png"/><Relationship Id="rId66" Type="http://schemas.openxmlformats.org/officeDocument/2006/relationships/image" Target="../media/image66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15874</xdr:colOff>
      <xdr:row>1</xdr:row>
      <xdr:rowOff>14061</xdr:rowOff>
    </xdr:from>
    <xdr:to>
      <xdr:col>5</xdr:col>
      <xdr:colOff>0</xdr:colOff>
      <xdr:row>2</xdr:row>
      <xdr:rowOff>0</xdr:rowOff>
    </xdr:to>
    <xdr:pic>
      <xdr:nvPicPr>
        <xdr:cNvPr id="2" name="134 Imagen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35499" y="1157061"/>
          <a:ext cx="1812926" cy="1443264"/>
        </a:xfrm>
        <a:prstGeom prst="rect">
          <a:avLst/>
        </a:prstGeom>
      </xdr:spPr>
    </xdr:pic>
    <xdr:clientData/>
  </xdr:twoCellAnchor>
  <xdr:twoCellAnchor editAs="oneCell">
    <xdr:from>
      <xdr:col>4</xdr:col>
      <xdr:colOff>19051</xdr:colOff>
      <xdr:row>2</xdr:row>
      <xdr:rowOff>0</xdr:rowOff>
    </xdr:from>
    <xdr:to>
      <xdr:col>5</xdr:col>
      <xdr:colOff>2</xdr:colOff>
      <xdr:row>2</xdr:row>
      <xdr:rowOff>1425015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638676" y="2600325"/>
          <a:ext cx="1809751" cy="1425015"/>
        </a:xfrm>
        <a:prstGeom prst="rect">
          <a:avLst/>
        </a:prstGeom>
      </xdr:spPr>
    </xdr:pic>
    <xdr:clientData/>
  </xdr:twoCellAnchor>
  <xdr:twoCellAnchor editAs="oneCell">
    <xdr:from>
      <xdr:col>4</xdr:col>
      <xdr:colOff>2267</xdr:colOff>
      <xdr:row>3</xdr:row>
      <xdr:rowOff>4536</xdr:rowOff>
    </xdr:from>
    <xdr:to>
      <xdr:col>5</xdr:col>
      <xdr:colOff>0</xdr:colOff>
      <xdr:row>4</xdr:row>
      <xdr:rowOff>0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621892" y="4062186"/>
          <a:ext cx="1826533" cy="1452789"/>
        </a:xfrm>
        <a:prstGeom prst="rect">
          <a:avLst/>
        </a:prstGeom>
      </xdr:spPr>
    </xdr:pic>
    <xdr:clientData/>
  </xdr:twoCellAnchor>
  <xdr:oneCellAnchor>
    <xdr:from>
      <xdr:col>4</xdr:col>
      <xdr:colOff>0</xdr:colOff>
      <xdr:row>6</xdr:row>
      <xdr:rowOff>30844</xdr:rowOff>
    </xdr:from>
    <xdr:ext cx="1828800" cy="1429656"/>
    <xdr:pic>
      <xdr:nvPicPr>
        <xdr:cNvPr id="5" name="2 Imagen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619625" y="8460469"/>
          <a:ext cx="1828800" cy="1429656"/>
        </a:xfrm>
        <a:prstGeom prst="rect">
          <a:avLst/>
        </a:prstGeom>
      </xdr:spPr>
    </xdr:pic>
    <xdr:clientData/>
  </xdr:oneCellAnchor>
  <xdr:twoCellAnchor editAs="oneCell">
    <xdr:from>
      <xdr:col>3</xdr:col>
      <xdr:colOff>1793874</xdr:colOff>
      <xdr:row>7</xdr:row>
      <xdr:rowOff>36740</xdr:rowOff>
    </xdr:from>
    <xdr:to>
      <xdr:col>4</xdr:col>
      <xdr:colOff>1819274</xdr:colOff>
      <xdr:row>8</xdr:row>
      <xdr:rowOff>799</xdr:rowOff>
    </xdr:to>
    <xdr:pic>
      <xdr:nvPicPr>
        <xdr:cNvPr id="6" name="Imagen 5" descr="D:\Documents\UNIDAD MEDICA CENADUC\EXPEDIENTES CANINOS\EXPEDIENTES G17\20180117_101428.jpg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/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118" t="6918" r="34418" b="12086"/>
        <a:stretch/>
      </xdr:blipFill>
      <xdr:spPr bwMode="auto">
        <a:xfrm rot="5400000">
          <a:off x="4820157" y="9726332"/>
          <a:ext cx="1421384" cy="18161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0</xdr:colOff>
      <xdr:row>8</xdr:row>
      <xdr:rowOff>4536</xdr:rowOff>
    </xdr:from>
    <xdr:to>
      <xdr:col>4</xdr:col>
      <xdr:colOff>1819274</xdr:colOff>
      <xdr:row>9</xdr:row>
      <xdr:rowOff>1</xdr:rowOff>
    </xdr:to>
    <xdr:pic>
      <xdr:nvPicPr>
        <xdr:cNvPr id="7" name="Imagen 6" descr="D:\Documents\UNIDAD MEDICA ESCUELA CANINA\EXPEDIENTES CANINOS\EXPEDIENTES G23\20210226_100711(0).jpg"/>
        <xdr:cNvPicPr/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630" t="13723" r="34320" b="16572"/>
        <a:stretch/>
      </xdr:blipFill>
      <xdr:spPr bwMode="auto">
        <a:xfrm rot="5400000">
          <a:off x="4802867" y="11165569"/>
          <a:ext cx="1452790" cy="181927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6351</xdr:colOff>
      <xdr:row>9</xdr:row>
      <xdr:rowOff>12700</xdr:rowOff>
    </xdr:from>
    <xdr:to>
      <xdr:col>4</xdr:col>
      <xdr:colOff>1819275</xdr:colOff>
      <xdr:row>10</xdr:row>
      <xdr:rowOff>2</xdr:rowOff>
    </xdr:to>
    <xdr:pic>
      <xdr:nvPicPr>
        <xdr:cNvPr id="8" name="62 Imagen" descr="D:\Documents\UNIDAD MEDICA CENADUC\EXPEDIENTES CANINOS\EXPEDIENTES G11\FOTOS INGRESO\20150127_103533.jpg"/>
        <xdr:cNvPicPr/>
      </xdr:nvPicPr>
      <xdr:blipFill>
        <a:blip xmlns:r="http://schemas.openxmlformats.org/officeDocument/2006/relationships" r:embed="rId7" cstate="print"/>
        <a:srcRect l="32537" t="4477" r="14693" b="52594"/>
        <a:stretch>
          <a:fillRect/>
        </a:stretch>
      </xdr:blipFill>
      <xdr:spPr bwMode="auto">
        <a:xfrm>
          <a:off x="4625976" y="12814300"/>
          <a:ext cx="1812924" cy="144462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10</xdr:row>
      <xdr:rowOff>4535</xdr:rowOff>
    </xdr:from>
    <xdr:to>
      <xdr:col>5</xdr:col>
      <xdr:colOff>0</xdr:colOff>
      <xdr:row>11</xdr:row>
      <xdr:rowOff>2092</xdr:rowOff>
    </xdr:to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4619625" y="14263460"/>
          <a:ext cx="1828800" cy="1454882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11</xdr:row>
      <xdr:rowOff>4536</xdr:rowOff>
    </xdr:from>
    <xdr:to>
      <xdr:col>5</xdr:col>
      <xdr:colOff>3175</xdr:colOff>
      <xdr:row>12</xdr:row>
      <xdr:rowOff>1</xdr:rowOff>
    </xdr:to>
    <xdr:pic>
      <xdr:nvPicPr>
        <xdr:cNvPr id="10" name="Imagen 9" descr="D:\Documents\UNIDAD MEDICA ESCUELA CANINA\EXPEDIENTES CANINOS\EXPEDIENTES G22\20200929_162523.jpg"/>
        <xdr:cNvPicPr/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045" t="25593" r="51345" b="17781"/>
        <a:stretch/>
      </xdr:blipFill>
      <xdr:spPr bwMode="auto">
        <a:xfrm rot="5400000">
          <a:off x="4809218" y="15531193"/>
          <a:ext cx="1452790" cy="18319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6350</xdr:colOff>
      <xdr:row>12</xdr:row>
      <xdr:rowOff>12700</xdr:rowOff>
    </xdr:from>
    <xdr:to>
      <xdr:col>5</xdr:col>
      <xdr:colOff>0</xdr:colOff>
      <xdr:row>13</xdr:row>
      <xdr:rowOff>2094</xdr:rowOff>
    </xdr:to>
    <xdr:pic>
      <xdr:nvPicPr>
        <xdr:cNvPr id="11" name="Imagen 10"/>
        <xdr:cNvPicPr>
          <a:picLocks noChangeAspect="1"/>
        </xdr:cNvPicPr>
      </xdr:nvPicPr>
      <xdr:blipFill rotWithShape="1"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435" t="6593" r="28717" b="48006"/>
        <a:stretch/>
      </xdr:blipFill>
      <xdr:spPr>
        <a:xfrm>
          <a:off x="4625975" y="17186275"/>
          <a:ext cx="1822450" cy="1446719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13</xdr:row>
      <xdr:rowOff>4537</xdr:rowOff>
    </xdr:from>
    <xdr:to>
      <xdr:col>5</xdr:col>
      <xdr:colOff>3174</xdr:colOff>
      <xdr:row>14</xdr:row>
      <xdr:rowOff>798</xdr:rowOff>
    </xdr:to>
    <xdr:pic>
      <xdr:nvPicPr>
        <xdr:cNvPr id="12" name="Imagen 11" descr="D:\Desktop\Nueva carpeta\20160610_131034.jpg"/>
        <xdr:cNvPicPr/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5056" t="12164" b="14205"/>
        <a:stretch/>
      </xdr:blipFill>
      <xdr:spPr bwMode="auto">
        <a:xfrm rot="5400000">
          <a:off x="4808819" y="18446243"/>
          <a:ext cx="1453586" cy="183197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3</xdr:col>
      <xdr:colOff>1793874</xdr:colOff>
      <xdr:row>14</xdr:row>
      <xdr:rowOff>6577</xdr:rowOff>
    </xdr:from>
    <xdr:to>
      <xdr:col>5</xdr:col>
      <xdr:colOff>3173</xdr:colOff>
      <xdr:row>15</xdr:row>
      <xdr:rowOff>1</xdr:rowOff>
    </xdr:to>
    <xdr:pic>
      <xdr:nvPicPr>
        <xdr:cNvPr id="13" name="Imagen 229" descr="D:\Desktop\fotos cenaduc\20160914_100253.jpg"/>
        <xdr:cNvPicPr/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289" t="10569" r="25718" b="22929"/>
        <a:stretch/>
      </xdr:blipFill>
      <xdr:spPr bwMode="auto">
        <a:xfrm rot="5400000">
          <a:off x="4811824" y="19905777"/>
          <a:ext cx="1450749" cy="1828799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0</xdr:colOff>
      <xdr:row>15</xdr:row>
      <xdr:rowOff>4535</xdr:rowOff>
    </xdr:from>
    <xdr:to>
      <xdr:col>5</xdr:col>
      <xdr:colOff>0</xdr:colOff>
      <xdr:row>15</xdr:row>
      <xdr:rowOff>1455963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619625" y="21550085"/>
          <a:ext cx="1828800" cy="1451428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16</xdr:row>
      <xdr:rowOff>5774</xdr:rowOff>
    </xdr:from>
    <xdr:to>
      <xdr:col>5</xdr:col>
      <xdr:colOff>0</xdr:colOff>
      <xdr:row>17</xdr:row>
      <xdr:rowOff>1</xdr:rowOff>
    </xdr:to>
    <xdr:pic>
      <xdr:nvPicPr>
        <xdr:cNvPr id="15" name="Imagen 14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4619625" y="23008649"/>
          <a:ext cx="1828800" cy="1451552"/>
        </a:xfrm>
        <a:prstGeom prst="rect">
          <a:avLst/>
        </a:prstGeom>
      </xdr:spPr>
    </xdr:pic>
    <xdr:clientData/>
  </xdr:twoCellAnchor>
  <xdr:twoCellAnchor editAs="oneCell">
    <xdr:from>
      <xdr:col>4</xdr:col>
      <xdr:colOff>2268</xdr:colOff>
      <xdr:row>17</xdr:row>
      <xdr:rowOff>4536</xdr:rowOff>
    </xdr:from>
    <xdr:to>
      <xdr:col>5</xdr:col>
      <xdr:colOff>0</xdr:colOff>
      <xdr:row>18</xdr:row>
      <xdr:rowOff>2093</xdr:rowOff>
    </xdr:to>
    <xdr:pic>
      <xdr:nvPicPr>
        <xdr:cNvPr id="16" name="130 Imagen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4621893" y="24464736"/>
          <a:ext cx="1826532" cy="1454882"/>
        </a:xfrm>
        <a:prstGeom prst="rect">
          <a:avLst/>
        </a:prstGeom>
      </xdr:spPr>
    </xdr:pic>
    <xdr:clientData/>
  </xdr:twoCellAnchor>
  <xdr:twoCellAnchor editAs="oneCell">
    <xdr:from>
      <xdr:col>4</xdr:col>
      <xdr:colOff>2268</xdr:colOff>
      <xdr:row>18</xdr:row>
      <xdr:rowOff>4874</xdr:rowOff>
    </xdr:from>
    <xdr:to>
      <xdr:col>5</xdr:col>
      <xdr:colOff>0</xdr:colOff>
      <xdr:row>19</xdr:row>
      <xdr:rowOff>1</xdr:rowOff>
    </xdr:to>
    <xdr:pic>
      <xdr:nvPicPr>
        <xdr:cNvPr id="17" name="13 Imagen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4621893" y="25922399"/>
          <a:ext cx="1826532" cy="1452452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19</xdr:row>
      <xdr:rowOff>4535</xdr:rowOff>
    </xdr:from>
    <xdr:to>
      <xdr:col>5</xdr:col>
      <xdr:colOff>0</xdr:colOff>
      <xdr:row>20</xdr:row>
      <xdr:rowOff>799</xdr:rowOff>
    </xdr:to>
    <xdr:pic>
      <xdr:nvPicPr>
        <xdr:cNvPr id="18" name="140 Imagen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4619625" y="27379385"/>
          <a:ext cx="1828800" cy="1453589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20</xdr:row>
      <xdr:rowOff>4536</xdr:rowOff>
    </xdr:from>
    <xdr:to>
      <xdr:col>5</xdr:col>
      <xdr:colOff>0</xdr:colOff>
      <xdr:row>21</xdr:row>
      <xdr:rowOff>1</xdr:rowOff>
    </xdr:to>
    <xdr:pic>
      <xdr:nvPicPr>
        <xdr:cNvPr id="19" name="41 Imagen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4619625" y="28836711"/>
          <a:ext cx="1828800" cy="1452790"/>
        </a:xfrm>
        <a:prstGeom prst="rect">
          <a:avLst/>
        </a:prstGeom>
      </xdr:spPr>
    </xdr:pic>
    <xdr:clientData/>
  </xdr:twoCellAnchor>
  <xdr:oneCellAnchor>
    <xdr:from>
      <xdr:col>3</xdr:col>
      <xdr:colOff>1790700</xdr:colOff>
      <xdr:row>21</xdr:row>
      <xdr:rowOff>14061</xdr:rowOff>
    </xdr:from>
    <xdr:ext cx="1828800" cy="1446439"/>
    <xdr:pic>
      <xdr:nvPicPr>
        <xdr:cNvPr id="20" name="image13.jpg" title="Imagen"/>
        <xdr:cNvPicPr preferRelativeResize="0"/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4619625" y="30303561"/>
          <a:ext cx="1828800" cy="1446439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1790700</xdr:colOff>
      <xdr:row>22</xdr:row>
      <xdr:rowOff>12700</xdr:rowOff>
    </xdr:from>
    <xdr:ext cx="1828800" cy="1447800"/>
    <xdr:pic>
      <xdr:nvPicPr>
        <xdr:cNvPr id="21" name="image15.jpg" title="Imagen"/>
        <xdr:cNvPicPr preferRelativeResize="0"/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4619625" y="31759525"/>
          <a:ext cx="1828800" cy="1447800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4</xdr:col>
      <xdr:colOff>0</xdr:colOff>
      <xdr:row>23</xdr:row>
      <xdr:rowOff>4536</xdr:rowOff>
    </xdr:from>
    <xdr:to>
      <xdr:col>5</xdr:col>
      <xdr:colOff>0</xdr:colOff>
      <xdr:row>24</xdr:row>
      <xdr:rowOff>1</xdr:rowOff>
    </xdr:to>
    <xdr:pic>
      <xdr:nvPicPr>
        <xdr:cNvPr id="22" name="Imagen 21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4619625" y="33208686"/>
          <a:ext cx="1828800" cy="1452790"/>
        </a:xfrm>
        <a:prstGeom prst="rect">
          <a:avLst/>
        </a:prstGeom>
      </xdr:spPr>
    </xdr:pic>
    <xdr:clientData/>
  </xdr:twoCellAnchor>
  <xdr:oneCellAnchor>
    <xdr:from>
      <xdr:col>4</xdr:col>
      <xdr:colOff>0</xdr:colOff>
      <xdr:row>24</xdr:row>
      <xdr:rowOff>12700</xdr:rowOff>
    </xdr:from>
    <xdr:ext cx="1828800" cy="1447800"/>
    <xdr:pic>
      <xdr:nvPicPr>
        <xdr:cNvPr id="23" name="image22.jpg" title="Imagen"/>
        <xdr:cNvPicPr preferRelativeResize="0"/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4619625" y="34674175"/>
          <a:ext cx="1828800" cy="14478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1790700</xdr:colOff>
      <xdr:row>25</xdr:row>
      <xdr:rowOff>5773</xdr:rowOff>
    </xdr:from>
    <xdr:ext cx="1828800" cy="1454727"/>
    <xdr:pic>
      <xdr:nvPicPr>
        <xdr:cNvPr id="24" name="image9.png" title="Imagen"/>
        <xdr:cNvPicPr preferRelativeResize="0"/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4619625" y="36124573"/>
          <a:ext cx="1828800" cy="1454727"/>
        </a:xfrm>
        <a:prstGeom prst="rect">
          <a:avLst/>
        </a:prstGeom>
        <a:noFill/>
      </xdr:spPr>
    </xdr:pic>
    <xdr:clientData fLocksWithSheet="0"/>
  </xdr:oneCellAnchor>
  <xdr:oneCellAnchor>
    <xdr:from>
      <xdr:col>4</xdr:col>
      <xdr:colOff>15874</xdr:colOff>
      <xdr:row>26</xdr:row>
      <xdr:rowOff>22225</xdr:rowOff>
    </xdr:from>
    <xdr:ext cx="1809751" cy="1438275"/>
    <xdr:pic>
      <xdr:nvPicPr>
        <xdr:cNvPr id="25" name="image7.png" title="Imagen"/>
        <xdr:cNvPicPr preferRelativeResize="0"/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4635499" y="37598350"/>
          <a:ext cx="1809751" cy="1438275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4</xdr:col>
      <xdr:colOff>25399</xdr:colOff>
      <xdr:row>28</xdr:row>
      <xdr:rowOff>4536</xdr:rowOff>
    </xdr:from>
    <xdr:to>
      <xdr:col>5</xdr:col>
      <xdr:colOff>0</xdr:colOff>
      <xdr:row>29</xdr:row>
      <xdr:rowOff>2</xdr:rowOff>
    </xdr:to>
    <xdr:pic>
      <xdr:nvPicPr>
        <xdr:cNvPr id="26" name="Imagen 180" descr="D:\Desktop\Nueva carpeta\20160624_104047.jpg"/>
        <xdr:cNvPicPr/>
      </xdr:nvPicPr>
      <xdr:blipFill rotWithShape="1"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12" t="19756" r="35921" b="8832"/>
        <a:stretch/>
      </xdr:blipFill>
      <xdr:spPr bwMode="auto">
        <a:xfrm rot="5400000">
          <a:off x="4820329" y="40320006"/>
          <a:ext cx="1452791" cy="180340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0</xdr:colOff>
      <xdr:row>29</xdr:row>
      <xdr:rowOff>4535</xdr:rowOff>
    </xdr:from>
    <xdr:to>
      <xdr:col>5</xdr:col>
      <xdr:colOff>0</xdr:colOff>
      <xdr:row>30</xdr:row>
      <xdr:rowOff>800</xdr:rowOff>
    </xdr:to>
    <xdr:pic>
      <xdr:nvPicPr>
        <xdr:cNvPr id="27" name="127 Imagen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4619625" y="41952635"/>
          <a:ext cx="1828800" cy="145359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30</xdr:row>
      <xdr:rowOff>4535</xdr:rowOff>
    </xdr:from>
    <xdr:to>
      <xdr:col>5</xdr:col>
      <xdr:colOff>6751</xdr:colOff>
      <xdr:row>31</xdr:row>
      <xdr:rowOff>2091</xdr:rowOff>
    </xdr:to>
    <xdr:pic>
      <xdr:nvPicPr>
        <xdr:cNvPr id="28" name="Imagen 27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4619625" y="43409960"/>
          <a:ext cx="1835551" cy="1454881"/>
        </a:xfrm>
        <a:prstGeom prst="rect">
          <a:avLst/>
        </a:prstGeom>
      </xdr:spPr>
    </xdr:pic>
    <xdr:clientData/>
  </xdr:twoCellAnchor>
  <xdr:twoCellAnchor editAs="oneCell">
    <xdr:from>
      <xdr:col>3</xdr:col>
      <xdr:colOff>1793874</xdr:colOff>
      <xdr:row>31</xdr:row>
      <xdr:rowOff>10329</xdr:rowOff>
    </xdr:from>
    <xdr:to>
      <xdr:col>5</xdr:col>
      <xdr:colOff>3173</xdr:colOff>
      <xdr:row>32</xdr:row>
      <xdr:rowOff>2</xdr:rowOff>
    </xdr:to>
    <xdr:pic>
      <xdr:nvPicPr>
        <xdr:cNvPr id="29" name="Imagen 28" descr="D:\Documents\UNIDAD MEDICA ESCUELA CANINA\EXPEDIENTES CANINOS\EXPEDIENTES G23\20210226_100636.jpg"/>
        <xdr:cNvPicPr/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8158" t="21600" r="33862" b="17092"/>
        <a:stretch/>
      </xdr:blipFill>
      <xdr:spPr bwMode="auto">
        <a:xfrm rot="5400000">
          <a:off x="4813700" y="44682178"/>
          <a:ext cx="1446998" cy="1828799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oneCellAnchor>
    <xdr:from>
      <xdr:col>3</xdr:col>
      <xdr:colOff>1793874</xdr:colOff>
      <xdr:row>32</xdr:row>
      <xdr:rowOff>7939</xdr:rowOff>
    </xdr:from>
    <xdr:ext cx="1819275" cy="1452562"/>
    <xdr:pic>
      <xdr:nvPicPr>
        <xdr:cNvPr id="30" name="Imagen 217" descr="D:\Documents\UNIDAD MEDICA CENADUC\EXPEDIENTES CANINOS\EXPEDIENTES G16\FOTOS INGRESO\20170123_111446.jpg"/>
        <xdr:cNvPicPr/>
      </xdr:nvPicPr>
      <xdr:blipFill rotWithShape="1"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228" t="31017" r="30660"/>
        <a:stretch/>
      </xdr:blipFill>
      <xdr:spPr bwMode="auto">
        <a:xfrm rot="5400000">
          <a:off x="4806156" y="46144657"/>
          <a:ext cx="1452562" cy="18192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3</xdr:col>
      <xdr:colOff>1790700</xdr:colOff>
      <xdr:row>33</xdr:row>
      <xdr:rowOff>0</xdr:rowOff>
    </xdr:from>
    <xdr:ext cx="1828800" cy="1465053"/>
    <xdr:pic>
      <xdr:nvPicPr>
        <xdr:cNvPr id="31" name="image4.png"/>
        <xdr:cNvPicPr preferRelativeResize="0"/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4619625" y="47777400"/>
          <a:ext cx="1828800" cy="1465053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3</xdr:col>
      <xdr:colOff>1790700</xdr:colOff>
      <xdr:row>34</xdr:row>
      <xdr:rowOff>4536</xdr:rowOff>
    </xdr:from>
    <xdr:to>
      <xdr:col>5</xdr:col>
      <xdr:colOff>0</xdr:colOff>
      <xdr:row>35</xdr:row>
      <xdr:rowOff>2092</xdr:rowOff>
    </xdr:to>
    <xdr:pic>
      <xdr:nvPicPr>
        <xdr:cNvPr id="32" name="Imagen 31" descr="D:\Documents\UNIDAD MEDICA CENADUC\EXPEDIENTES CANINOS\EXPEDIENTES G16\FOTOS INGRESO\20170123_111704.jpg"/>
        <xdr:cNvPicPr/>
      </xdr:nvPicPr>
      <xdr:blipFill rotWithShape="1"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6699" t="15333" r="19369" b="28197"/>
        <a:stretch/>
      </xdr:blipFill>
      <xdr:spPr bwMode="auto">
        <a:xfrm rot="5400000">
          <a:off x="4806584" y="49052302"/>
          <a:ext cx="1454881" cy="1828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3</xdr:col>
      <xdr:colOff>1793874</xdr:colOff>
      <xdr:row>35</xdr:row>
      <xdr:rowOff>4537</xdr:rowOff>
    </xdr:from>
    <xdr:to>
      <xdr:col>5</xdr:col>
      <xdr:colOff>3175</xdr:colOff>
      <xdr:row>36</xdr:row>
      <xdr:rowOff>3</xdr:rowOff>
    </xdr:to>
    <xdr:pic>
      <xdr:nvPicPr>
        <xdr:cNvPr id="33" name="Imagen 32" descr="D:\Documents\UNIDAD MEDICA CENADUC\EXPEDIENTES CANINOS\EXPEDIENTES G16\FOTOS INGRESO\20170123_112051.jpg"/>
        <xdr:cNvPicPr/>
      </xdr:nvPicPr>
      <xdr:blipFill rotWithShape="1"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6699" t="36950" r="30674" b="10990"/>
        <a:stretch/>
      </xdr:blipFill>
      <xdr:spPr bwMode="auto">
        <a:xfrm rot="5400000">
          <a:off x="4810804" y="50508582"/>
          <a:ext cx="1452791" cy="182880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0</xdr:colOff>
      <xdr:row>36</xdr:row>
      <xdr:rowOff>5774</xdr:rowOff>
    </xdr:from>
    <xdr:to>
      <xdr:col>5</xdr:col>
      <xdr:colOff>0</xdr:colOff>
      <xdr:row>37</xdr:row>
      <xdr:rowOff>2</xdr:rowOff>
    </xdr:to>
    <xdr:pic>
      <xdr:nvPicPr>
        <xdr:cNvPr id="34" name="56 Imagen" descr="C:\Users\abril.alfaro\AppData\Local\Microsoft\Windows\Temporary Internet Files\Content.Outlook\TADK1DAX\IMG-20140725-WA0000.jpg"/>
        <xdr:cNvPicPr/>
      </xdr:nvPicPr>
      <xdr:blipFill>
        <a:blip xmlns:r="http://schemas.openxmlformats.org/officeDocument/2006/relationships" r:embed="rId33" cstate="print"/>
        <a:srcRect l="21977" t="36238" r="30699" b="26249"/>
        <a:stretch>
          <a:fillRect/>
        </a:stretch>
      </xdr:blipFill>
      <xdr:spPr bwMode="auto">
        <a:xfrm>
          <a:off x="4619625" y="52155149"/>
          <a:ext cx="1828800" cy="14515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4535</xdr:rowOff>
    </xdr:from>
    <xdr:to>
      <xdr:col>5</xdr:col>
      <xdr:colOff>0</xdr:colOff>
      <xdr:row>38</xdr:row>
      <xdr:rowOff>2092</xdr:rowOff>
    </xdr:to>
    <xdr:pic>
      <xdr:nvPicPr>
        <xdr:cNvPr id="35" name="Imagen 230"/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4619625" y="53611235"/>
          <a:ext cx="1828800" cy="1454882"/>
        </a:xfrm>
        <a:prstGeom prst="rect">
          <a:avLst/>
        </a:prstGeom>
      </xdr:spPr>
    </xdr:pic>
    <xdr:clientData/>
  </xdr:twoCellAnchor>
  <xdr:oneCellAnchor>
    <xdr:from>
      <xdr:col>4</xdr:col>
      <xdr:colOff>0</xdr:colOff>
      <xdr:row>39</xdr:row>
      <xdr:rowOff>4536</xdr:rowOff>
    </xdr:from>
    <xdr:ext cx="1828800" cy="1455964"/>
    <xdr:pic>
      <xdr:nvPicPr>
        <xdr:cNvPr id="36" name="165 Imagen" descr="FENYA F1.jpg"/>
        <xdr:cNvPicPr>
          <a:picLocks noChangeAspect="1"/>
        </xdr:cNvPicPr>
      </xdr:nvPicPr>
      <xdr:blipFill>
        <a:blip xmlns:r="http://schemas.openxmlformats.org/officeDocument/2006/relationships" r:embed="rId35" cstate="print"/>
        <a:srcRect l="11538" t="14603" r="-962" b="33474"/>
        <a:stretch>
          <a:fillRect/>
        </a:stretch>
      </xdr:blipFill>
      <xdr:spPr>
        <a:xfrm>
          <a:off x="4619625" y="56525886"/>
          <a:ext cx="1828800" cy="1455964"/>
        </a:xfrm>
        <a:prstGeom prst="rect">
          <a:avLst/>
        </a:prstGeom>
      </xdr:spPr>
    </xdr:pic>
    <xdr:clientData/>
  </xdr:oneCellAnchor>
  <xdr:twoCellAnchor editAs="oneCell">
    <xdr:from>
      <xdr:col>4</xdr:col>
      <xdr:colOff>0</xdr:colOff>
      <xdr:row>40</xdr:row>
      <xdr:rowOff>4536</xdr:rowOff>
    </xdr:from>
    <xdr:to>
      <xdr:col>5</xdr:col>
      <xdr:colOff>3175</xdr:colOff>
      <xdr:row>41</xdr:row>
      <xdr:rowOff>800</xdr:rowOff>
    </xdr:to>
    <xdr:pic>
      <xdr:nvPicPr>
        <xdr:cNvPr id="37" name="Imagen 36" descr="D:\Documents\UNIDAD MEDICA ESCUELA CANINA\EXPEDIENTES CANINOS\EXPEDIENTES G20\20190218_104025.jpg"/>
        <xdr:cNvPicPr/>
      </xdr:nvPicPr>
      <xdr:blipFill rotWithShape="1"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073" t="32264" r="45386" b="13444"/>
        <a:stretch/>
      </xdr:blipFill>
      <xdr:spPr bwMode="auto">
        <a:xfrm rot="5400000">
          <a:off x="4808818" y="57794018"/>
          <a:ext cx="1453589" cy="18319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oneCellAnchor>
    <xdr:from>
      <xdr:col>3</xdr:col>
      <xdr:colOff>1790700</xdr:colOff>
      <xdr:row>41</xdr:row>
      <xdr:rowOff>14060</xdr:rowOff>
    </xdr:from>
    <xdr:ext cx="1828800" cy="1446440"/>
    <xdr:pic>
      <xdr:nvPicPr>
        <xdr:cNvPr id="38" name="Imagen 37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4619625" y="59450060"/>
          <a:ext cx="1828800" cy="1446440"/>
        </a:xfrm>
        <a:prstGeom prst="rect">
          <a:avLst/>
        </a:prstGeom>
      </xdr:spPr>
    </xdr:pic>
    <xdr:clientData/>
  </xdr:oneCellAnchor>
  <xdr:twoCellAnchor editAs="oneCell">
    <xdr:from>
      <xdr:col>4</xdr:col>
      <xdr:colOff>0</xdr:colOff>
      <xdr:row>42</xdr:row>
      <xdr:rowOff>16099</xdr:rowOff>
    </xdr:from>
    <xdr:to>
      <xdr:col>5</xdr:col>
      <xdr:colOff>0</xdr:colOff>
      <xdr:row>43</xdr:row>
      <xdr:rowOff>1</xdr:rowOff>
    </xdr:to>
    <xdr:pic>
      <xdr:nvPicPr>
        <xdr:cNvPr id="39" name="145 Imagen" descr="D:\Documents\UNIDAD MEDICA CENADUC\EXPEDIENTES CANINOS\EXPEDIENTES G11\FOTOS INGRESO\20150127_103320.jpg"/>
        <xdr:cNvPicPr/>
      </xdr:nvPicPr>
      <xdr:blipFill>
        <a:blip xmlns:r="http://schemas.openxmlformats.org/officeDocument/2006/relationships" r:embed="rId38" cstate="print"/>
        <a:srcRect l="25712" t="23051" r="25379" b="48566"/>
        <a:stretch>
          <a:fillRect/>
        </a:stretch>
      </xdr:blipFill>
      <xdr:spPr bwMode="auto">
        <a:xfrm>
          <a:off x="4619625" y="60909424"/>
          <a:ext cx="1828800" cy="144122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4</xdr:col>
      <xdr:colOff>0</xdr:colOff>
      <xdr:row>43</xdr:row>
      <xdr:rowOff>5773</xdr:rowOff>
    </xdr:from>
    <xdr:ext cx="1828800" cy="1454727"/>
    <xdr:pic>
      <xdr:nvPicPr>
        <xdr:cNvPr id="40" name="136 Imagen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4619625" y="62356423"/>
          <a:ext cx="1828800" cy="1454727"/>
        </a:xfrm>
        <a:prstGeom prst="rect">
          <a:avLst/>
        </a:prstGeom>
      </xdr:spPr>
    </xdr:pic>
    <xdr:clientData/>
  </xdr:oneCellAnchor>
  <xdr:twoCellAnchor editAs="oneCell">
    <xdr:from>
      <xdr:col>4</xdr:col>
      <xdr:colOff>0</xdr:colOff>
      <xdr:row>44</xdr:row>
      <xdr:rowOff>4536</xdr:rowOff>
    </xdr:from>
    <xdr:to>
      <xdr:col>4</xdr:col>
      <xdr:colOff>1819275</xdr:colOff>
      <xdr:row>45</xdr:row>
      <xdr:rowOff>0</xdr:rowOff>
    </xdr:to>
    <xdr:pic>
      <xdr:nvPicPr>
        <xdr:cNvPr id="41" name="Imagen 40"/>
        <xdr:cNvPicPr>
          <a:picLocks noChangeAspect="1"/>
        </xdr:cNvPicPr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2789" t="44402" r="9231"/>
        <a:stretch/>
      </xdr:blipFill>
      <xdr:spPr>
        <a:xfrm>
          <a:off x="4619625" y="63812511"/>
          <a:ext cx="1819275" cy="1452789"/>
        </a:xfrm>
        <a:prstGeom prst="rect">
          <a:avLst/>
        </a:prstGeom>
      </xdr:spPr>
    </xdr:pic>
    <xdr:clientData/>
  </xdr:twoCellAnchor>
  <xdr:twoCellAnchor editAs="oneCell">
    <xdr:from>
      <xdr:col>4</xdr:col>
      <xdr:colOff>34925</xdr:colOff>
      <xdr:row>45</xdr:row>
      <xdr:rowOff>11685</xdr:rowOff>
    </xdr:from>
    <xdr:to>
      <xdr:col>5</xdr:col>
      <xdr:colOff>0</xdr:colOff>
      <xdr:row>46</xdr:row>
      <xdr:rowOff>2</xdr:rowOff>
    </xdr:to>
    <xdr:pic>
      <xdr:nvPicPr>
        <xdr:cNvPr id="42" name="Imagen 41" descr="D:\Documents\UNIDAD MEDICA ESCUELA CANINA\EXPEDIENTES CANINOS\EXPEDIENTES G20\20190214_093620.jpg"/>
        <xdr:cNvPicPr/>
      </xdr:nvPicPr>
      <xdr:blipFill rotWithShape="1"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027" t="9738" r="36402" b="28184"/>
        <a:stretch/>
      </xdr:blipFill>
      <xdr:spPr bwMode="auto">
        <a:xfrm rot="5400000">
          <a:off x="4828667" y="65102868"/>
          <a:ext cx="1445642" cy="17938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3</xdr:col>
      <xdr:colOff>1790700</xdr:colOff>
      <xdr:row>47</xdr:row>
      <xdr:rowOff>4536</xdr:rowOff>
    </xdr:from>
    <xdr:to>
      <xdr:col>5</xdr:col>
      <xdr:colOff>0</xdr:colOff>
      <xdr:row>47</xdr:row>
      <xdr:rowOff>1455963</xdr:rowOff>
    </xdr:to>
    <xdr:pic>
      <xdr:nvPicPr>
        <xdr:cNvPr id="43" name="Imagen 226" descr="D:\Desktop\Nueva carpeta\20160601_124354.jpg"/>
        <xdr:cNvPicPr/>
      </xdr:nvPicPr>
      <xdr:blipFill rotWithShape="1"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053" t="24379" r="34187" b="16734"/>
        <a:stretch/>
      </xdr:blipFill>
      <xdr:spPr bwMode="auto">
        <a:xfrm rot="5400000">
          <a:off x="4808311" y="67995800"/>
          <a:ext cx="1451427" cy="1828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2267</xdr:colOff>
      <xdr:row>48</xdr:row>
      <xdr:rowOff>1</xdr:rowOff>
    </xdr:from>
    <xdr:to>
      <xdr:col>5</xdr:col>
      <xdr:colOff>2267</xdr:colOff>
      <xdr:row>49</xdr:row>
      <xdr:rowOff>28015</xdr:rowOff>
    </xdr:to>
    <xdr:pic>
      <xdr:nvPicPr>
        <xdr:cNvPr id="44" name="Imagen 224" descr="D:\Desktop\Nueva carpeta\20160601_123320.jpg"/>
        <xdr:cNvPicPr/>
      </xdr:nvPicPr>
      <xdr:blipFill rotWithShape="1"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051" t="34709" r="39135" b="21672"/>
        <a:stretch/>
      </xdr:blipFill>
      <xdr:spPr bwMode="auto">
        <a:xfrm rot="5400000">
          <a:off x="4793622" y="69465546"/>
          <a:ext cx="1485339" cy="1828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3</xdr:col>
      <xdr:colOff>1793874</xdr:colOff>
      <xdr:row>49</xdr:row>
      <xdr:rowOff>4537</xdr:rowOff>
    </xdr:from>
    <xdr:to>
      <xdr:col>5</xdr:col>
      <xdr:colOff>3200</xdr:colOff>
      <xdr:row>50</xdr:row>
      <xdr:rowOff>2</xdr:rowOff>
    </xdr:to>
    <xdr:pic>
      <xdr:nvPicPr>
        <xdr:cNvPr id="45" name="Imagen 266" descr="D:\Desktop\fotos cenaduc\20160914_094844.jpg"/>
        <xdr:cNvPicPr/>
      </xdr:nvPicPr>
      <xdr:blipFill rotWithShape="1"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229" t="18442" b="8191"/>
        <a:stretch/>
      </xdr:blipFill>
      <xdr:spPr bwMode="auto">
        <a:xfrm rot="5400000">
          <a:off x="4810817" y="70911119"/>
          <a:ext cx="1452790" cy="182882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oneCellAnchor>
    <xdr:from>
      <xdr:col>3</xdr:col>
      <xdr:colOff>1790700</xdr:colOff>
      <xdr:row>50</xdr:row>
      <xdr:rowOff>8610</xdr:rowOff>
    </xdr:from>
    <xdr:ext cx="1828800" cy="1451890"/>
    <xdr:pic>
      <xdr:nvPicPr>
        <xdr:cNvPr id="46" name="image4.png" descr="D:\Desktop\fotos cenaduc\20160914_094535.jpg"/>
        <xdr:cNvPicPr preferRelativeResize="0"/>
      </xdr:nvPicPr>
      <xdr:blipFill>
        <a:blip xmlns:r="http://schemas.openxmlformats.org/officeDocument/2006/relationships" r:embed="rId45" cstate="print"/>
        <a:stretch>
          <a:fillRect/>
        </a:stretch>
      </xdr:blipFill>
      <xdr:spPr>
        <a:xfrm>
          <a:off x="4619625" y="72560535"/>
          <a:ext cx="1828800" cy="1451890"/>
        </a:xfrm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51</xdr:row>
      <xdr:rowOff>3175</xdr:rowOff>
    </xdr:from>
    <xdr:ext cx="1828800" cy="1457325"/>
    <xdr:pic>
      <xdr:nvPicPr>
        <xdr:cNvPr id="47" name="Imagen 257" descr="D:\Documents\UNIDAD MEDICA CENADUC\EXPEDIENTES CANINOS\EXPEDIENTES G15\20170627_102255.jpg"/>
        <xdr:cNvPicPr/>
      </xdr:nvPicPr>
      <xdr:blipFill rotWithShape="1"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107" t="20305" r="25736" b="15395"/>
        <a:stretch/>
      </xdr:blipFill>
      <xdr:spPr bwMode="auto">
        <a:xfrm rot="5400000">
          <a:off x="4805362" y="73826688"/>
          <a:ext cx="1457325" cy="1828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 editAs="oneCell">
    <xdr:from>
      <xdr:col>4</xdr:col>
      <xdr:colOff>0</xdr:colOff>
      <xdr:row>52</xdr:row>
      <xdr:rowOff>4535</xdr:rowOff>
    </xdr:from>
    <xdr:to>
      <xdr:col>5</xdr:col>
      <xdr:colOff>0</xdr:colOff>
      <xdr:row>53</xdr:row>
      <xdr:rowOff>0</xdr:rowOff>
    </xdr:to>
    <xdr:pic>
      <xdr:nvPicPr>
        <xdr:cNvPr id="48" name="16 Imagen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4619625" y="75471110"/>
          <a:ext cx="1828800" cy="145279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53</xdr:row>
      <xdr:rowOff>4536</xdr:rowOff>
    </xdr:from>
    <xdr:to>
      <xdr:col>5</xdr:col>
      <xdr:colOff>0</xdr:colOff>
      <xdr:row>54</xdr:row>
      <xdr:rowOff>1</xdr:rowOff>
    </xdr:to>
    <xdr:pic>
      <xdr:nvPicPr>
        <xdr:cNvPr id="49" name="Imagen 48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4619625" y="76928436"/>
          <a:ext cx="1828800" cy="1452790"/>
        </a:xfrm>
        <a:prstGeom prst="rect">
          <a:avLst/>
        </a:prstGeom>
      </xdr:spPr>
    </xdr:pic>
    <xdr:clientData/>
  </xdr:twoCellAnchor>
  <xdr:oneCellAnchor>
    <xdr:from>
      <xdr:col>4</xdr:col>
      <xdr:colOff>0</xdr:colOff>
      <xdr:row>54</xdr:row>
      <xdr:rowOff>5772</xdr:rowOff>
    </xdr:from>
    <xdr:ext cx="1828800" cy="1454728"/>
    <xdr:pic>
      <xdr:nvPicPr>
        <xdr:cNvPr id="50" name="image26.png" title="Imagen"/>
        <xdr:cNvPicPr preferRelativeResize="0"/>
      </xdr:nvPicPr>
      <xdr:blipFill>
        <a:blip xmlns:r="http://schemas.openxmlformats.org/officeDocument/2006/relationships" r:embed="rId49" cstate="print"/>
        <a:stretch>
          <a:fillRect/>
        </a:stretch>
      </xdr:blipFill>
      <xdr:spPr>
        <a:xfrm>
          <a:off x="4619625" y="78386997"/>
          <a:ext cx="1828800" cy="1454728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1790700</xdr:colOff>
      <xdr:row>55</xdr:row>
      <xdr:rowOff>4537</xdr:rowOff>
    </xdr:from>
    <xdr:ext cx="1828799" cy="1455964"/>
    <xdr:pic>
      <xdr:nvPicPr>
        <xdr:cNvPr id="51" name="Imagen 50" descr="D:\Documents\UNIDAD MEDICA ESCUELA CANINA\EXPEDIENTES CANINOS\EXPEDIENTES G20\20190214_093219.jpg"/>
        <xdr:cNvPicPr/>
      </xdr:nvPicPr>
      <xdr:blipFill rotWithShape="1"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143" t="15806" r="34038" b="9090"/>
        <a:stretch/>
      </xdr:blipFill>
      <xdr:spPr bwMode="auto">
        <a:xfrm rot="5400000">
          <a:off x="4806043" y="79656669"/>
          <a:ext cx="1455964" cy="1828799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3</xdr:col>
      <xdr:colOff>1790700</xdr:colOff>
      <xdr:row>56</xdr:row>
      <xdr:rowOff>4536</xdr:rowOff>
    </xdr:from>
    <xdr:ext cx="1828800" cy="1455964"/>
    <xdr:pic>
      <xdr:nvPicPr>
        <xdr:cNvPr id="52" name="image28.png" title="Imagen"/>
        <xdr:cNvPicPr preferRelativeResize="0"/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xfrm>
          <a:off x="4619625" y="81300411"/>
          <a:ext cx="1828800" cy="1455964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4</xdr:col>
      <xdr:colOff>0</xdr:colOff>
      <xdr:row>58</xdr:row>
      <xdr:rowOff>4536</xdr:rowOff>
    </xdr:from>
    <xdr:to>
      <xdr:col>5</xdr:col>
      <xdr:colOff>0</xdr:colOff>
      <xdr:row>59</xdr:row>
      <xdr:rowOff>2093</xdr:rowOff>
    </xdr:to>
    <xdr:pic>
      <xdr:nvPicPr>
        <xdr:cNvPr id="53" name="141 Imagen" descr="D:\Documents\UNIDAD MEDICA CENADUC\EXPEDIENTES CANINOS\EXPEDIENTES G11\FOTOS INGRESO\20150127_102715.jpg"/>
        <xdr:cNvPicPr/>
      </xdr:nvPicPr>
      <xdr:blipFill>
        <a:blip xmlns:r="http://schemas.openxmlformats.org/officeDocument/2006/relationships" r:embed="rId52" cstate="print"/>
        <a:srcRect l="29109" t="24354" r="22231" b="24029"/>
        <a:stretch>
          <a:fillRect/>
        </a:stretch>
      </xdr:blipFill>
      <xdr:spPr bwMode="auto">
        <a:xfrm>
          <a:off x="4619625" y="84215061"/>
          <a:ext cx="1828800" cy="14548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1790700</xdr:colOff>
      <xdr:row>59</xdr:row>
      <xdr:rowOff>4535</xdr:rowOff>
    </xdr:from>
    <xdr:to>
      <xdr:col>5</xdr:col>
      <xdr:colOff>0</xdr:colOff>
      <xdr:row>60</xdr:row>
      <xdr:rowOff>0</xdr:rowOff>
    </xdr:to>
    <xdr:pic>
      <xdr:nvPicPr>
        <xdr:cNvPr id="54" name="Imagen 232" descr="D:\Desktop\fotos cenaduc\20160914_095530.jpg"/>
        <xdr:cNvPicPr/>
      </xdr:nvPicPr>
      <xdr:blipFill rotWithShape="1"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941" t="8511" r="30836" b="7021"/>
        <a:stretch/>
      </xdr:blipFill>
      <xdr:spPr bwMode="auto">
        <a:xfrm rot="5400000">
          <a:off x="4807630" y="85484380"/>
          <a:ext cx="1452790" cy="1828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3</xdr:col>
      <xdr:colOff>1793874</xdr:colOff>
      <xdr:row>60</xdr:row>
      <xdr:rowOff>4537</xdr:rowOff>
    </xdr:from>
    <xdr:to>
      <xdr:col>5</xdr:col>
      <xdr:colOff>3200</xdr:colOff>
      <xdr:row>61</xdr:row>
      <xdr:rowOff>2</xdr:rowOff>
    </xdr:to>
    <xdr:pic>
      <xdr:nvPicPr>
        <xdr:cNvPr id="55" name="Imagen 54" descr="D:\Documents\UNIDAD MEDICA ESCUELA CANINA\EXPEDIENTES CANINOS\EXPEDIENTES G22\20201014_165614.jpg"/>
        <xdr:cNvPicPr/>
      </xdr:nvPicPr>
      <xdr:blipFill rotWithShape="1"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305" t="9062" r="39440" b="13864"/>
        <a:stretch/>
      </xdr:blipFill>
      <xdr:spPr bwMode="auto">
        <a:xfrm rot="5400000">
          <a:off x="4810817" y="86941694"/>
          <a:ext cx="1452790" cy="182882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0</xdr:colOff>
      <xdr:row>61</xdr:row>
      <xdr:rowOff>4535</xdr:rowOff>
    </xdr:from>
    <xdr:to>
      <xdr:col>5</xdr:col>
      <xdr:colOff>0</xdr:colOff>
      <xdr:row>62</xdr:row>
      <xdr:rowOff>2093</xdr:rowOff>
    </xdr:to>
    <xdr:pic>
      <xdr:nvPicPr>
        <xdr:cNvPr id="56" name="Imagen 55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4619625" y="88587035"/>
          <a:ext cx="1828800" cy="1454883"/>
        </a:xfrm>
        <a:prstGeom prst="rect">
          <a:avLst/>
        </a:prstGeom>
      </xdr:spPr>
    </xdr:pic>
    <xdr:clientData/>
  </xdr:twoCellAnchor>
  <xdr:twoCellAnchor editAs="oneCell">
    <xdr:from>
      <xdr:col>3</xdr:col>
      <xdr:colOff>1793874</xdr:colOff>
      <xdr:row>63</xdr:row>
      <xdr:rowOff>4537</xdr:rowOff>
    </xdr:from>
    <xdr:to>
      <xdr:col>5</xdr:col>
      <xdr:colOff>3200</xdr:colOff>
      <xdr:row>63</xdr:row>
      <xdr:rowOff>1455963</xdr:rowOff>
    </xdr:to>
    <xdr:pic>
      <xdr:nvPicPr>
        <xdr:cNvPr id="57" name="Imagen 56" descr="D:\Documents\UNIDAD MEDICA ESCUELA CANINA\EXPEDIENTES CANINOS\EXPEDIENTES G21\FOTOS INGRESO\20190731_162616.jpg"/>
        <xdr:cNvPicPr/>
      </xdr:nvPicPr>
      <xdr:blipFill rotWithShape="1"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035" t="13738" r="49942" b="39414"/>
        <a:stretch/>
      </xdr:blipFill>
      <xdr:spPr bwMode="auto">
        <a:xfrm rot="5400000">
          <a:off x="4811499" y="91312987"/>
          <a:ext cx="1451426" cy="182882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0</xdr:colOff>
      <xdr:row>64</xdr:row>
      <xdr:rowOff>4536</xdr:rowOff>
    </xdr:from>
    <xdr:to>
      <xdr:col>5</xdr:col>
      <xdr:colOff>2</xdr:colOff>
      <xdr:row>65</xdr:row>
      <xdr:rowOff>2094</xdr:rowOff>
    </xdr:to>
    <xdr:pic>
      <xdr:nvPicPr>
        <xdr:cNvPr id="58" name="Imagen 57"/>
        <xdr:cNvPicPr>
          <a:picLocks noChangeAspect="1"/>
        </xdr:cNvPicPr>
      </xdr:nvPicPr>
      <xdr:blipFill rotWithShape="1"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2065"/>
        <a:stretch/>
      </xdr:blipFill>
      <xdr:spPr>
        <a:xfrm rot="16200000">
          <a:off x="4806584" y="92772052"/>
          <a:ext cx="1454883" cy="1828802"/>
        </a:xfrm>
        <a:prstGeom prst="rect">
          <a:avLst/>
        </a:prstGeom>
      </xdr:spPr>
    </xdr:pic>
    <xdr:clientData/>
  </xdr:twoCellAnchor>
  <xdr:twoCellAnchor editAs="oneCell">
    <xdr:from>
      <xdr:col>3</xdr:col>
      <xdr:colOff>1793874</xdr:colOff>
      <xdr:row>65</xdr:row>
      <xdr:rowOff>8739</xdr:rowOff>
    </xdr:from>
    <xdr:to>
      <xdr:col>5</xdr:col>
      <xdr:colOff>3173</xdr:colOff>
      <xdr:row>66</xdr:row>
      <xdr:rowOff>0</xdr:rowOff>
    </xdr:to>
    <xdr:pic>
      <xdr:nvPicPr>
        <xdr:cNvPr id="59" name="Imagen 235" descr="D:\Desktop\fotos cenaduc\20160914_093947.jpg"/>
        <xdr:cNvPicPr/>
      </xdr:nvPicPr>
      <xdr:blipFill rotWithShape="1"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990" t="16886" r="33355" b="21412"/>
        <a:stretch/>
      </xdr:blipFill>
      <xdr:spPr bwMode="auto">
        <a:xfrm rot="5400000">
          <a:off x="4812906" y="94230432"/>
          <a:ext cx="1448586" cy="1828799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3</xdr:col>
      <xdr:colOff>1793874</xdr:colOff>
      <xdr:row>66</xdr:row>
      <xdr:rowOff>3717</xdr:rowOff>
    </xdr:from>
    <xdr:to>
      <xdr:col>5</xdr:col>
      <xdr:colOff>3200</xdr:colOff>
      <xdr:row>67</xdr:row>
      <xdr:rowOff>800</xdr:rowOff>
    </xdr:to>
    <xdr:pic>
      <xdr:nvPicPr>
        <xdr:cNvPr id="60" name="Imagen 221" descr="D:\Documents\UNIDAD MEDICA CENADUC\EXPEDIENTES CANINOS\EXPEDIENTES G16\FOTOS INGRESO\20170123_110909.jpg"/>
        <xdr:cNvPicPr/>
      </xdr:nvPicPr>
      <xdr:blipFill rotWithShape="1"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984" t="6859" r="23103" b="7668"/>
        <a:stretch/>
      </xdr:blipFill>
      <xdr:spPr bwMode="auto">
        <a:xfrm rot="5400000">
          <a:off x="4810008" y="95685633"/>
          <a:ext cx="1454408" cy="182882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2268</xdr:colOff>
      <xdr:row>67</xdr:row>
      <xdr:rowOff>4536</xdr:rowOff>
    </xdr:from>
    <xdr:to>
      <xdr:col>5</xdr:col>
      <xdr:colOff>0</xdr:colOff>
      <xdr:row>68</xdr:row>
      <xdr:rowOff>2094</xdr:rowOff>
    </xdr:to>
    <xdr:pic>
      <xdr:nvPicPr>
        <xdr:cNvPr id="61" name="135 Imagen"/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4621893" y="97330986"/>
          <a:ext cx="1826532" cy="1454883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68</xdr:row>
      <xdr:rowOff>5895</xdr:rowOff>
    </xdr:from>
    <xdr:to>
      <xdr:col>5</xdr:col>
      <xdr:colOff>3174</xdr:colOff>
      <xdr:row>69</xdr:row>
      <xdr:rowOff>800</xdr:rowOff>
    </xdr:to>
    <xdr:pic>
      <xdr:nvPicPr>
        <xdr:cNvPr id="62" name="Imagen 262" descr="D:\Documents\UNIDAD MEDICA CENADUC\EXPEDIENTES CANINOS\EXPEDIENTES G16\FOTOS INGRESO\20170123_111038.jpg"/>
        <xdr:cNvPicPr/>
      </xdr:nvPicPr>
      <xdr:blipFill rotWithShape="1"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054" r="22897"/>
        <a:stretch/>
      </xdr:blipFill>
      <xdr:spPr bwMode="auto">
        <a:xfrm rot="5400000">
          <a:off x="4809497" y="98599798"/>
          <a:ext cx="1452230" cy="183197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3</xdr:col>
      <xdr:colOff>1793874</xdr:colOff>
      <xdr:row>69</xdr:row>
      <xdr:rowOff>9523</xdr:rowOff>
    </xdr:from>
    <xdr:to>
      <xdr:col>5</xdr:col>
      <xdr:colOff>3200</xdr:colOff>
      <xdr:row>70</xdr:row>
      <xdr:rowOff>0</xdr:rowOff>
    </xdr:to>
    <xdr:pic>
      <xdr:nvPicPr>
        <xdr:cNvPr id="63" name="Imagen 253" descr="D:\Documents\UNIDAD MEDICA CENADUC\EXPEDIENTES CANINOS\EXPEDIENTES G16\FOTOS INGRESO\20170123_112721.jpg"/>
        <xdr:cNvPicPr/>
      </xdr:nvPicPr>
      <xdr:blipFill rotWithShape="1"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6350" t="14680" r="25530" b="18511"/>
        <a:stretch/>
      </xdr:blipFill>
      <xdr:spPr bwMode="auto">
        <a:xfrm rot="5400000">
          <a:off x="4813311" y="100060111"/>
          <a:ext cx="1447802" cy="182882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0</xdr:colOff>
      <xdr:row>70</xdr:row>
      <xdr:rowOff>0</xdr:rowOff>
    </xdr:from>
    <xdr:to>
      <xdr:col>5</xdr:col>
      <xdr:colOff>0</xdr:colOff>
      <xdr:row>71</xdr:row>
      <xdr:rowOff>0</xdr:rowOff>
    </xdr:to>
    <xdr:pic>
      <xdr:nvPicPr>
        <xdr:cNvPr id="64" name="Imagen 6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4619625" y="101698425"/>
          <a:ext cx="1828800" cy="1457325"/>
        </a:xfrm>
        <a:prstGeom prst="rect">
          <a:avLst/>
        </a:prstGeom>
      </xdr:spPr>
    </xdr:pic>
    <xdr:clientData/>
  </xdr:twoCellAnchor>
  <xdr:twoCellAnchor editAs="oneCell">
    <xdr:from>
      <xdr:col>4</xdr:col>
      <xdr:colOff>2268</xdr:colOff>
      <xdr:row>72</xdr:row>
      <xdr:rowOff>25631</xdr:rowOff>
    </xdr:from>
    <xdr:to>
      <xdr:col>5</xdr:col>
      <xdr:colOff>0</xdr:colOff>
      <xdr:row>73</xdr:row>
      <xdr:rowOff>0</xdr:rowOff>
    </xdr:to>
    <xdr:pic>
      <xdr:nvPicPr>
        <xdr:cNvPr id="65" name="Imagen 136" descr="D:\Desktop\Nueva carpeta\20160610_130053.jpg"/>
        <xdr:cNvPicPr/>
      </xdr:nvPicPr>
      <xdr:blipFill rotWithShape="1"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2860" t="15840" b="18120"/>
        <a:stretch/>
      </xdr:blipFill>
      <xdr:spPr bwMode="auto">
        <a:xfrm rot="5400000">
          <a:off x="4819312" y="104441287"/>
          <a:ext cx="1431694" cy="1826532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3</xdr:col>
      <xdr:colOff>1793874</xdr:colOff>
      <xdr:row>73</xdr:row>
      <xdr:rowOff>4537</xdr:rowOff>
    </xdr:from>
    <xdr:to>
      <xdr:col>5</xdr:col>
      <xdr:colOff>3200</xdr:colOff>
      <xdr:row>74</xdr:row>
      <xdr:rowOff>2093</xdr:rowOff>
    </xdr:to>
    <xdr:pic>
      <xdr:nvPicPr>
        <xdr:cNvPr id="66" name="Imagen 137" descr="D:\Desktop\Nueva carpeta (3)\20170324_101824(1).jpg"/>
        <xdr:cNvPicPr/>
      </xdr:nvPicPr>
      <xdr:blipFill rotWithShape="1"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28" t="12181" r="35429" b="34815"/>
        <a:stretch/>
      </xdr:blipFill>
      <xdr:spPr bwMode="auto">
        <a:xfrm rot="5400000">
          <a:off x="4809771" y="105887965"/>
          <a:ext cx="1454881" cy="182882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2268</xdr:colOff>
      <xdr:row>74</xdr:row>
      <xdr:rowOff>4536</xdr:rowOff>
    </xdr:from>
    <xdr:to>
      <xdr:col>5</xdr:col>
      <xdr:colOff>0</xdr:colOff>
      <xdr:row>75</xdr:row>
      <xdr:rowOff>0</xdr:rowOff>
    </xdr:to>
    <xdr:pic>
      <xdr:nvPicPr>
        <xdr:cNvPr id="67" name="58 Imagen" descr="D:\Documents\UNIDAD MEDICA CENADUC\EXPEDIENTES CANINOS\EXPEDIENTES G11\FOTOS INGRESO\20150119_101157.jpg"/>
        <xdr:cNvPicPr/>
      </xdr:nvPicPr>
      <xdr:blipFill>
        <a:blip xmlns:r="http://schemas.openxmlformats.org/officeDocument/2006/relationships" r:embed="rId66" cstate="print"/>
        <a:srcRect l="29788" t="35302" r="29250" b="25002"/>
        <a:stretch>
          <a:fillRect/>
        </a:stretch>
      </xdr:blipFill>
      <xdr:spPr bwMode="auto">
        <a:xfrm>
          <a:off x="4621893" y="107532261"/>
          <a:ext cx="1826532" cy="14527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2268</xdr:colOff>
      <xdr:row>75</xdr:row>
      <xdr:rowOff>1360</xdr:rowOff>
    </xdr:from>
    <xdr:to>
      <xdr:col>5</xdr:col>
      <xdr:colOff>0</xdr:colOff>
      <xdr:row>76</xdr:row>
      <xdr:rowOff>1</xdr:rowOff>
    </xdr:to>
    <xdr:pic>
      <xdr:nvPicPr>
        <xdr:cNvPr id="68" name="5 Imagen"/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4621893" y="108986410"/>
          <a:ext cx="1826532" cy="1455966"/>
        </a:xfrm>
        <a:prstGeom prst="rect">
          <a:avLst/>
        </a:prstGeom>
      </xdr:spPr>
    </xdr:pic>
    <xdr:clientData/>
  </xdr:twoCellAnchor>
  <xdr:twoCellAnchor editAs="oneCell">
    <xdr:from>
      <xdr:col>3</xdr:col>
      <xdr:colOff>1790701</xdr:colOff>
      <xdr:row>76</xdr:row>
      <xdr:rowOff>2161</xdr:rowOff>
    </xdr:from>
    <xdr:to>
      <xdr:col>5</xdr:col>
      <xdr:colOff>0</xdr:colOff>
      <xdr:row>77</xdr:row>
      <xdr:rowOff>2093</xdr:rowOff>
    </xdr:to>
    <xdr:pic>
      <xdr:nvPicPr>
        <xdr:cNvPr id="69" name="Imagen 237" descr="D:\Documents\UNIDAD MEDICA CENADUC\EXPEDIENTES CANINOS\EXPEDIENTES G16\FOTOS INGRESO\20170123_110807.jpg"/>
        <xdr:cNvPicPr/>
      </xdr:nvPicPr>
      <xdr:blipFill rotWithShape="1"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9423" t="22658" r="24156" b="25812"/>
        <a:stretch/>
      </xdr:blipFill>
      <xdr:spPr bwMode="auto">
        <a:xfrm rot="5400000">
          <a:off x="4805397" y="110258765"/>
          <a:ext cx="1457257" cy="1828799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2268</xdr:colOff>
      <xdr:row>77</xdr:row>
      <xdr:rowOff>1361</xdr:rowOff>
    </xdr:from>
    <xdr:to>
      <xdr:col>5</xdr:col>
      <xdr:colOff>0</xdr:colOff>
      <xdr:row>78</xdr:row>
      <xdr:rowOff>1</xdr:rowOff>
    </xdr:to>
    <xdr:pic>
      <xdr:nvPicPr>
        <xdr:cNvPr id="70" name="Imagen 238" descr="D:\Documents\UNIDAD MEDICA CENADUC\EXPEDIENTES CANINOS\EXPEDIENTES G15\20170627_110947.jpg"/>
        <xdr:cNvPicPr/>
      </xdr:nvPicPr>
      <xdr:blipFill rotWithShape="1"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5237" t="28245" r="31086" b="17460"/>
        <a:stretch/>
      </xdr:blipFill>
      <xdr:spPr bwMode="auto">
        <a:xfrm rot="5400000">
          <a:off x="4807176" y="111715778"/>
          <a:ext cx="1455965" cy="1826532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0</xdr:colOff>
      <xdr:row>78</xdr:row>
      <xdr:rowOff>0</xdr:rowOff>
    </xdr:from>
    <xdr:to>
      <xdr:col>5</xdr:col>
      <xdr:colOff>3175</xdr:colOff>
      <xdr:row>78</xdr:row>
      <xdr:rowOff>1451470</xdr:rowOff>
    </xdr:to>
    <xdr:pic>
      <xdr:nvPicPr>
        <xdr:cNvPr id="71" name="Imagen 70" descr="D:\Documents\UNIDAD MEDICA ESCUELA CANINA\EXPEDIENTES CANINOS\EXPEDIENTES G21\FOTOS INGRESO\20190731_155532.jpg"/>
        <xdr:cNvPicPr/>
      </xdr:nvPicPr>
      <xdr:blipFill rotWithShape="1"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87" t="13477" r="40949" b="17175"/>
        <a:stretch/>
      </xdr:blipFill>
      <xdr:spPr bwMode="auto">
        <a:xfrm rot="5400000">
          <a:off x="4809878" y="113166772"/>
          <a:ext cx="1451470" cy="18319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0</xdr:colOff>
      <xdr:row>79</xdr:row>
      <xdr:rowOff>2306</xdr:rowOff>
    </xdr:from>
    <xdr:to>
      <xdr:col>4</xdr:col>
      <xdr:colOff>1819275</xdr:colOff>
      <xdr:row>80</xdr:row>
      <xdr:rowOff>2093</xdr:rowOff>
    </xdr:to>
    <xdr:pic>
      <xdr:nvPicPr>
        <xdr:cNvPr id="72" name="Imagen 71"/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4619625" y="114816656"/>
          <a:ext cx="1819275" cy="1457112"/>
        </a:xfrm>
        <a:prstGeom prst="rect">
          <a:avLst/>
        </a:prstGeom>
      </xdr:spPr>
    </xdr:pic>
    <xdr:clientData/>
  </xdr:twoCellAnchor>
  <xdr:oneCellAnchor>
    <xdr:from>
      <xdr:col>4</xdr:col>
      <xdr:colOff>0</xdr:colOff>
      <xdr:row>80</xdr:row>
      <xdr:rowOff>33454</xdr:rowOff>
    </xdr:from>
    <xdr:ext cx="1828800" cy="1427046"/>
    <xdr:pic>
      <xdr:nvPicPr>
        <xdr:cNvPr id="73" name="57 Imagen" descr="C:\users\abril.alfaro\AppData\Local\Microsoft\Windows\Temporary Internet Files\Content.Word\20150921_122309_HDR.JPG"/>
        <xdr:cNvPicPr/>
      </xdr:nvPicPr>
      <xdr:blipFill>
        <a:blip xmlns:r="http://schemas.openxmlformats.org/officeDocument/2006/relationships" r:embed="rId72" cstate="print"/>
        <a:srcRect l="29106" t="33578" r="10906" b="30498"/>
        <a:stretch>
          <a:fillRect/>
        </a:stretch>
      </xdr:blipFill>
      <xdr:spPr bwMode="auto">
        <a:xfrm>
          <a:off x="4619625" y="116305129"/>
          <a:ext cx="1828800" cy="142704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1790700</xdr:colOff>
      <xdr:row>21</xdr:row>
      <xdr:rowOff>14061</xdr:rowOff>
    </xdr:from>
    <xdr:ext cx="1828800" cy="1446439"/>
    <xdr:pic>
      <xdr:nvPicPr>
        <xdr:cNvPr id="74" name="image13.jpg" title="Imagen"/>
        <xdr:cNvPicPr preferRelativeResize="0"/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4619625" y="30303561"/>
          <a:ext cx="1828800" cy="1446439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1790700</xdr:colOff>
      <xdr:row>22</xdr:row>
      <xdr:rowOff>12700</xdr:rowOff>
    </xdr:from>
    <xdr:ext cx="1828800" cy="1447800"/>
    <xdr:pic>
      <xdr:nvPicPr>
        <xdr:cNvPr id="75" name="image15.jpg" title="Imagen"/>
        <xdr:cNvPicPr preferRelativeResize="0"/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4619625" y="31759525"/>
          <a:ext cx="1828800" cy="14478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1790700</xdr:colOff>
      <xdr:row>25</xdr:row>
      <xdr:rowOff>5773</xdr:rowOff>
    </xdr:from>
    <xdr:ext cx="1828800" cy="1454727"/>
    <xdr:pic>
      <xdr:nvPicPr>
        <xdr:cNvPr id="76" name="image9.png" title="Imagen"/>
        <xdr:cNvPicPr preferRelativeResize="0"/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4619625" y="36124573"/>
          <a:ext cx="1828800" cy="1454727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1790700</xdr:colOff>
      <xdr:row>33</xdr:row>
      <xdr:rowOff>0</xdr:rowOff>
    </xdr:from>
    <xdr:ext cx="1828800" cy="1465053"/>
    <xdr:pic>
      <xdr:nvPicPr>
        <xdr:cNvPr id="77" name="image4.png"/>
        <xdr:cNvPicPr preferRelativeResize="0"/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4619625" y="47777400"/>
          <a:ext cx="1828800" cy="1465053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3</xdr:col>
      <xdr:colOff>1790700</xdr:colOff>
      <xdr:row>34</xdr:row>
      <xdr:rowOff>4536</xdr:rowOff>
    </xdr:from>
    <xdr:to>
      <xdr:col>5</xdr:col>
      <xdr:colOff>0</xdr:colOff>
      <xdr:row>35</xdr:row>
      <xdr:rowOff>2092</xdr:rowOff>
    </xdr:to>
    <xdr:pic>
      <xdr:nvPicPr>
        <xdr:cNvPr id="78" name="Imagen 77" descr="D:\Documents\UNIDAD MEDICA CENADUC\EXPEDIENTES CANINOS\EXPEDIENTES G16\FOTOS INGRESO\20170123_111704.jpg"/>
        <xdr:cNvPicPr/>
      </xdr:nvPicPr>
      <xdr:blipFill rotWithShape="1"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6699" t="15333" r="19369" b="28197"/>
        <a:stretch/>
      </xdr:blipFill>
      <xdr:spPr bwMode="auto">
        <a:xfrm rot="5400000">
          <a:off x="4806584" y="49052302"/>
          <a:ext cx="1454881" cy="1828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oneCellAnchor>
    <xdr:from>
      <xdr:col>3</xdr:col>
      <xdr:colOff>1790700</xdr:colOff>
      <xdr:row>41</xdr:row>
      <xdr:rowOff>14060</xdr:rowOff>
    </xdr:from>
    <xdr:ext cx="1828800" cy="1446440"/>
    <xdr:pic>
      <xdr:nvPicPr>
        <xdr:cNvPr id="79" name="Imagen 78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4619625" y="59450060"/>
          <a:ext cx="1828800" cy="1446440"/>
        </a:xfrm>
        <a:prstGeom prst="rect">
          <a:avLst/>
        </a:prstGeom>
      </xdr:spPr>
    </xdr:pic>
    <xdr:clientData/>
  </xdr:oneCellAnchor>
  <xdr:twoCellAnchor editAs="oneCell">
    <xdr:from>
      <xdr:col>3</xdr:col>
      <xdr:colOff>1790700</xdr:colOff>
      <xdr:row>47</xdr:row>
      <xdr:rowOff>4536</xdr:rowOff>
    </xdr:from>
    <xdr:to>
      <xdr:col>5</xdr:col>
      <xdr:colOff>0</xdr:colOff>
      <xdr:row>47</xdr:row>
      <xdr:rowOff>1455963</xdr:rowOff>
    </xdr:to>
    <xdr:pic>
      <xdr:nvPicPr>
        <xdr:cNvPr id="80" name="Imagen 226" descr="D:\Desktop\Nueva carpeta\20160601_124354.jpg"/>
        <xdr:cNvPicPr/>
      </xdr:nvPicPr>
      <xdr:blipFill rotWithShape="1"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053" t="24379" r="34187" b="16734"/>
        <a:stretch/>
      </xdr:blipFill>
      <xdr:spPr bwMode="auto">
        <a:xfrm rot="5400000">
          <a:off x="4808311" y="67995800"/>
          <a:ext cx="1451427" cy="1828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oneCellAnchor>
    <xdr:from>
      <xdr:col>3</xdr:col>
      <xdr:colOff>1790700</xdr:colOff>
      <xdr:row>50</xdr:row>
      <xdr:rowOff>8610</xdr:rowOff>
    </xdr:from>
    <xdr:ext cx="1828800" cy="1451890"/>
    <xdr:pic>
      <xdr:nvPicPr>
        <xdr:cNvPr id="81" name="image4.png" descr="D:\Desktop\fotos cenaduc\20160914_094535.jpg"/>
        <xdr:cNvPicPr preferRelativeResize="0"/>
      </xdr:nvPicPr>
      <xdr:blipFill>
        <a:blip xmlns:r="http://schemas.openxmlformats.org/officeDocument/2006/relationships" r:embed="rId45" cstate="print"/>
        <a:stretch>
          <a:fillRect/>
        </a:stretch>
      </xdr:blipFill>
      <xdr:spPr>
        <a:xfrm>
          <a:off x="4619625" y="72560535"/>
          <a:ext cx="1828800" cy="145189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1790700</xdr:colOff>
      <xdr:row>55</xdr:row>
      <xdr:rowOff>4537</xdr:rowOff>
    </xdr:from>
    <xdr:ext cx="1828799" cy="1455964"/>
    <xdr:pic>
      <xdr:nvPicPr>
        <xdr:cNvPr id="82" name="Imagen 81" descr="D:\Documents\UNIDAD MEDICA ESCUELA CANINA\EXPEDIENTES CANINOS\EXPEDIENTES G20\20190214_093219.jpg"/>
        <xdr:cNvPicPr/>
      </xdr:nvPicPr>
      <xdr:blipFill rotWithShape="1"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143" t="15806" r="34038" b="9090"/>
        <a:stretch/>
      </xdr:blipFill>
      <xdr:spPr bwMode="auto">
        <a:xfrm rot="5400000">
          <a:off x="4806043" y="79656669"/>
          <a:ext cx="1455964" cy="1828799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3</xdr:col>
      <xdr:colOff>1790700</xdr:colOff>
      <xdr:row>56</xdr:row>
      <xdr:rowOff>4536</xdr:rowOff>
    </xdr:from>
    <xdr:ext cx="1828800" cy="1455964"/>
    <xdr:pic>
      <xdr:nvPicPr>
        <xdr:cNvPr id="83" name="image28.png" title="Imagen"/>
        <xdr:cNvPicPr preferRelativeResize="0"/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xfrm>
          <a:off x="4619625" y="81300411"/>
          <a:ext cx="1828800" cy="1455964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3</xdr:col>
      <xdr:colOff>1790700</xdr:colOff>
      <xdr:row>59</xdr:row>
      <xdr:rowOff>4535</xdr:rowOff>
    </xdr:from>
    <xdr:to>
      <xdr:col>5</xdr:col>
      <xdr:colOff>0</xdr:colOff>
      <xdr:row>60</xdr:row>
      <xdr:rowOff>0</xdr:rowOff>
    </xdr:to>
    <xdr:pic>
      <xdr:nvPicPr>
        <xdr:cNvPr id="84" name="Imagen 232" descr="D:\Desktop\fotos cenaduc\20160914_095530.jpg"/>
        <xdr:cNvPicPr/>
      </xdr:nvPicPr>
      <xdr:blipFill rotWithShape="1"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941" t="8511" r="30836" b="7021"/>
        <a:stretch/>
      </xdr:blipFill>
      <xdr:spPr bwMode="auto">
        <a:xfrm rot="5400000">
          <a:off x="4807630" y="85484380"/>
          <a:ext cx="1452790" cy="1828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3</xdr:col>
      <xdr:colOff>1790701</xdr:colOff>
      <xdr:row>76</xdr:row>
      <xdr:rowOff>2161</xdr:rowOff>
    </xdr:from>
    <xdr:to>
      <xdr:col>5</xdr:col>
      <xdr:colOff>0</xdr:colOff>
      <xdr:row>77</xdr:row>
      <xdr:rowOff>2093</xdr:rowOff>
    </xdr:to>
    <xdr:pic>
      <xdr:nvPicPr>
        <xdr:cNvPr id="85" name="Imagen 237" descr="D:\Documents\UNIDAD MEDICA CENADUC\EXPEDIENTES CANINOS\EXPEDIENTES G16\FOTOS INGRESO\20170123_110807.jpg"/>
        <xdr:cNvPicPr/>
      </xdr:nvPicPr>
      <xdr:blipFill rotWithShape="1"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9423" t="22658" r="24156" b="25812"/>
        <a:stretch/>
      </xdr:blipFill>
      <xdr:spPr bwMode="auto">
        <a:xfrm rot="5400000">
          <a:off x="4805397" y="110258765"/>
          <a:ext cx="1457257" cy="1828799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oneCellAnchor>
    <xdr:from>
      <xdr:col>4</xdr:col>
      <xdr:colOff>15874</xdr:colOff>
      <xdr:row>26</xdr:row>
      <xdr:rowOff>22225</xdr:rowOff>
    </xdr:from>
    <xdr:ext cx="1809751" cy="1438275"/>
    <xdr:pic>
      <xdr:nvPicPr>
        <xdr:cNvPr id="86" name="image7.png" title="Imagen"/>
        <xdr:cNvPicPr preferRelativeResize="0"/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4635499" y="37598350"/>
          <a:ext cx="1809751" cy="1438275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4</xdr:col>
      <xdr:colOff>15874</xdr:colOff>
      <xdr:row>1</xdr:row>
      <xdr:rowOff>14061</xdr:rowOff>
    </xdr:from>
    <xdr:to>
      <xdr:col>5</xdr:col>
      <xdr:colOff>0</xdr:colOff>
      <xdr:row>2</xdr:row>
      <xdr:rowOff>0</xdr:rowOff>
    </xdr:to>
    <xdr:pic>
      <xdr:nvPicPr>
        <xdr:cNvPr id="87" name="134 Imagen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35499" y="1157061"/>
          <a:ext cx="1812926" cy="1443264"/>
        </a:xfrm>
        <a:prstGeom prst="rect">
          <a:avLst/>
        </a:prstGeom>
      </xdr:spPr>
    </xdr:pic>
    <xdr:clientData/>
  </xdr:twoCellAnchor>
  <xdr:twoCellAnchor editAs="oneCell">
    <xdr:from>
      <xdr:col>4</xdr:col>
      <xdr:colOff>19051</xdr:colOff>
      <xdr:row>2</xdr:row>
      <xdr:rowOff>0</xdr:rowOff>
    </xdr:from>
    <xdr:to>
      <xdr:col>5</xdr:col>
      <xdr:colOff>2</xdr:colOff>
      <xdr:row>2</xdr:row>
      <xdr:rowOff>1425015</xdr:rowOff>
    </xdr:to>
    <xdr:pic>
      <xdr:nvPicPr>
        <xdr:cNvPr id="88" name="Imagen 87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638676" y="2600325"/>
          <a:ext cx="1809751" cy="1425015"/>
        </a:xfrm>
        <a:prstGeom prst="rect">
          <a:avLst/>
        </a:prstGeom>
      </xdr:spPr>
    </xdr:pic>
    <xdr:clientData/>
  </xdr:twoCellAnchor>
  <xdr:twoCellAnchor editAs="oneCell">
    <xdr:from>
      <xdr:col>4</xdr:col>
      <xdr:colOff>2267</xdr:colOff>
      <xdr:row>3</xdr:row>
      <xdr:rowOff>4536</xdr:rowOff>
    </xdr:from>
    <xdr:to>
      <xdr:col>5</xdr:col>
      <xdr:colOff>0</xdr:colOff>
      <xdr:row>4</xdr:row>
      <xdr:rowOff>0</xdr:rowOff>
    </xdr:to>
    <xdr:pic>
      <xdr:nvPicPr>
        <xdr:cNvPr id="89" name="Imagen 88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621892" y="4062186"/>
          <a:ext cx="1826533" cy="1452789"/>
        </a:xfrm>
        <a:prstGeom prst="rect">
          <a:avLst/>
        </a:prstGeom>
      </xdr:spPr>
    </xdr:pic>
    <xdr:clientData/>
  </xdr:twoCellAnchor>
  <xdr:oneCellAnchor>
    <xdr:from>
      <xdr:col>4</xdr:col>
      <xdr:colOff>0</xdr:colOff>
      <xdr:row>6</xdr:row>
      <xdr:rowOff>30844</xdr:rowOff>
    </xdr:from>
    <xdr:ext cx="1828800" cy="1429656"/>
    <xdr:pic>
      <xdr:nvPicPr>
        <xdr:cNvPr id="90" name="2 Imagen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619625" y="8460469"/>
          <a:ext cx="1828800" cy="1429656"/>
        </a:xfrm>
        <a:prstGeom prst="rect">
          <a:avLst/>
        </a:prstGeom>
      </xdr:spPr>
    </xdr:pic>
    <xdr:clientData/>
  </xdr:oneCellAnchor>
  <xdr:twoCellAnchor editAs="oneCell">
    <xdr:from>
      <xdr:col>3</xdr:col>
      <xdr:colOff>1793874</xdr:colOff>
      <xdr:row>7</xdr:row>
      <xdr:rowOff>36740</xdr:rowOff>
    </xdr:from>
    <xdr:to>
      <xdr:col>4</xdr:col>
      <xdr:colOff>1819274</xdr:colOff>
      <xdr:row>8</xdr:row>
      <xdr:rowOff>799</xdr:rowOff>
    </xdr:to>
    <xdr:pic>
      <xdr:nvPicPr>
        <xdr:cNvPr id="91" name="Imagen 90" descr="D:\Documents\UNIDAD MEDICA CENADUC\EXPEDIENTES CANINOS\EXPEDIENTES G17\20180117_101428.jpg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/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118" t="6918" r="34418" b="12086"/>
        <a:stretch/>
      </xdr:blipFill>
      <xdr:spPr bwMode="auto">
        <a:xfrm rot="5400000">
          <a:off x="4820157" y="9726332"/>
          <a:ext cx="1421384" cy="18161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0</xdr:colOff>
      <xdr:row>8</xdr:row>
      <xdr:rowOff>4536</xdr:rowOff>
    </xdr:from>
    <xdr:to>
      <xdr:col>4</xdr:col>
      <xdr:colOff>1819274</xdr:colOff>
      <xdr:row>9</xdr:row>
      <xdr:rowOff>3</xdr:rowOff>
    </xdr:to>
    <xdr:pic>
      <xdr:nvPicPr>
        <xdr:cNvPr id="92" name="Imagen 91" descr="D:\Documents\UNIDAD MEDICA ESCUELA CANINA\EXPEDIENTES CANINOS\EXPEDIENTES G23\20210226_100711(0).jpg"/>
        <xdr:cNvPicPr/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630" t="13723" r="34320" b="16572"/>
        <a:stretch/>
      </xdr:blipFill>
      <xdr:spPr bwMode="auto">
        <a:xfrm rot="5400000">
          <a:off x="4802866" y="11165570"/>
          <a:ext cx="1452792" cy="181927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6351</xdr:colOff>
      <xdr:row>9</xdr:row>
      <xdr:rowOff>12700</xdr:rowOff>
    </xdr:from>
    <xdr:to>
      <xdr:col>4</xdr:col>
      <xdr:colOff>1819275</xdr:colOff>
      <xdr:row>10</xdr:row>
      <xdr:rowOff>801</xdr:rowOff>
    </xdr:to>
    <xdr:pic>
      <xdr:nvPicPr>
        <xdr:cNvPr id="93" name="62 Imagen" descr="D:\Documents\UNIDAD MEDICA CENADUC\EXPEDIENTES CANINOS\EXPEDIENTES G11\FOTOS INGRESO\20150127_103533.jpg"/>
        <xdr:cNvPicPr/>
      </xdr:nvPicPr>
      <xdr:blipFill>
        <a:blip xmlns:r="http://schemas.openxmlformats.org/officeDocument/2006/relationships" r:embed="rId7" cstate="print"/>
        <a:srcRect l="32537" t="4477" r="14693" b="52594"/>
        <a:stretch>
          <a:fillRect/>
        </a:stretch>
      </xdr:blipFill>
      <xdr:spPr bwMode="auto">
        <a:xfrm>
          <a:off x="4625976" y="12814300"/>
          <a:ext cx="1812924" cy="14454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10</xdr:row>
      <xdr:rowOff>4535</xdr:rowOff>
    </xdr:from>
    <xdr:to>
      <xdr:col>5</xdr:col>
      <xdr:colOff>0</xdr:colOff>
      <xdr:row>11</xdr:row>
      <xdr:rowOff>800</xdr:rowOff>
    </xdr:to>
    <xdr:pic>
      <xdr:nvPicPr>
        <xdr:cNvPr id="94" name="Imagen 93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4619625" y="14263460"/>
          <a:ext cx="1828800" cy="145359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11</xdr:row>
      <xdr:rowOff>4536</xdr:rowOff>
    </xdr:from>
    <xdr:to>
      <xdr:col>5</xdr:col>
      <xdr:colOff>3175</xdr:colOff>
      <xdr:row>12</xdr:row>
      <xdr:rowOff>800</xdr:rowOff>
    </xdr:to>
    <xdr:pic>
      <xdr:nvPicPr>
        <xdr:cNvPr id="95" name="Imagen 94" descr="D:\Documents\UNIDAD MEDICA ESCUELA CANINA\EXPEDIENTES CANINOS\EXPEDIENTES G22\20200929_162523.jpg"/>
        <xdr:cNvPicPr/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045" t="25593" r="51345" b="17781"/>
        <a:stretch/>
      </xdr:blipFill>
      <xdr:spPr bwMode="auto">
        <a:xfrm rot="5400000">
          <a:off x="4808818" y="15531593"/>
          <a:ext cx="1453589" cy="18319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6350</xdr:colOff>
      <xdr:row>12</xdr:row>
      <xdr:rowOff>12700</xdr:rowOff>
    </xdr:from>
    <xdr:to>
      <xdr:col>5</xdr:col>
      <xdr:colOff>0</xdr:colOff>
      <xdr:row>13</xdr:row>
      <xdr:rowOff>1</xdr:rowOff>
    </xdr:to>
    <xdr:pic>
      <xdr:nvPicPr>
        <xdr:cNvPr id="96" name="Imagen 95"/>
        <xdr:cNvPicPr>
          <a:picLocks noChangeAspect="1"/>
        </xdr:cNvPicPr>
      </xdr:nvPicPr>
      <xdr:blipFill rotWithShape="1"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435" t="6593" r="28717" b="48006"/>
        <a:stretch/>
      </xdr:blipFill>
      <xdr:spPr>
        <a:xfrm>
          <a:off x="4625975" y="17186275"/>
          <a:ext cx="1822450" cy="1444626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13</xdr:row>
      <xdr:rowOff>4537</xdr:rowOff>
    </xdr:from>
    <xdr:to>
      <xdr:col>5</xdr:col>
      <xdr:colOff>3174</xdr:colOff>
      <xdr:row>14</xdr:row>
      <xdr:rowOff>798</xdr:rowOff>
    </xdr:to>
    <xdr:pic>
      <xdr:nvPicPr>
        <xdr:cNvPr id="97" name="Imagen 96" descr="D:\Desktop\Nueva carpeta\20160610_131034.jpg"/>
        <xdr:cNvPicPr/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5056" t="12164" b="14205"/>
        <a:stretch/>
      </xdr:blipFill>
      <xdr:spPr bwMode="auto">
        <a:xfrm rot="5400000">
          <a:off x="4808819" y="18446243"/>
          <a:ext cx="1453586" cy="183197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3</xdr:col>
      <xdr:colOff>1793874</xdr:colOff>
      <xdr:row>14</xdr:row>
      <xdr:rowOff>6577</xdr:rowOff>
    </xdr:from>
    <xdr:to>
      <xdr:col>5</xdr:col>
      <xdr:colOff>3173</xdr:colOff>
      <xdr:row>15</xdr:row>
      <xdr:rowOff>2</xdr:rowOff>
    </xdr:to>
    <xdr:pic>
      <xdr:nvPicPr>
        <xdr:cNvPr id="98" name="Imagen 229" descr="D:\Desktop\fotos cenaduc\20160914_100253.jpg"/>
        <xdr:cNvPicPr/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289" t="10569" r="25718" b="22929"/>
        <a:stretch/>
      </xdr:blipFill>
      <xdr:spPr bwMode="auto">
        <a:xfrm rot="5400000">
          <a:off x="4811824" y="19905777"/>
          <a:ext cx="1450750" cy="1828799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0</xdr:colOff>
      <xdr:row>15</xdr:row>
      <xdr:rowOff>4535</xdr:rowOff>
    </xdr:from>
    <xdr:to>
      <xdr:col>5</xdr:col>
      <xdr:colOff>0</xdr:colOff>
      <xdr:row>15</xdr:row>
      <xdr:rowOff>1455963</xdr:rowOff>
    </xdr:to>
    <xdr:pic>
      <xdr:nvPicPr>
        <xdr:cNvPr id="99" name="Imagen 98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619625" y="21550085"/>
          <a:ext cx="1828800" cy="1451428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16</xdr:row>
      <xdr:rowOff>5774</xdr:rowOff>
    </xdr:from>
    <xdr:to>
      <xdr:col>5</xdr:col>
      <xdr:colOff>0</xdr:colOff>
      <xdr:row>17</xdr:row>
      <xdr:rowOff>1</xdr:rowOff>
    </xdr:to>
    <xdr:pic>
      <xdr:nvPicPr>
        <xdr:cNvPr id="100" name="Imagen 99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4619625" y="23008649"/>
          <a:ext cx="1828800" cy="1451552"/>
        </a:xfrm>
        <a:prstGeom prst="rect">
          <a:avLst/>
        </a:prstGeom>
      </xdr:spPr>
    </xdr:pic>
    <xdr:clientData/>
  </xdr:twoCellAnchor>
  <xdr:twoCellAnchor editAs="oneCell">
    <xdr:from>
      <xdr:col>4</xdr:col>
      <xdr:colOff>2268</xdr:colOff>
      <xdr:row>17</xdr:row>
      <xdr:rowOff>4536</xdr:rowOff>
    </xdr:from>
    <xdr:to>
      <xdr:col>5</xdr:col>
      <xdr:colOff>0</xdr:colOff>
      <xdr:row>18</xdr:row>
      <xdr:rowOff>800</xdr:rowOff>
    </xdr:to>
    <xdr:pic>
      <xdr:nvPicPr>
        <xdr:cNvPr id="101" name="130 Imagen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4621893" y="24464736"/>
          <a:ext cx="1826532" cy="1453589"/>
        </a:xfrm>
        <a:prstGeom prst="rect">
          <a:avLst/>
        </a:prstGeom>
      </xdr:spPr>
    </xdr:pic>
    <xdr:clientData/>
  </xdr:twoCellAnchor>
  <xdr:twoCellAnchor editAs="oneCell">
    <xdr:from>
      <xdr:col>4</xdr:col>
      <xdr:colOff>2268</xdr:colOff>
      <xdr:row>18</xdr:row>
      <xdr:rowOff>4874</xdr:rowOff>
    </xdr:from>
    <xdr:to>
      <xdr:col>5</xdr:col>
      <xdr:colOff>0</xdr:colOff>
      <xdr:row>19</xdr:row>
      <xdr:rowOff>0</xdr:rowOff>
    </xdr:to>
    <xdr:pic>
      <xdr:nvPicPr>
        <xdr:cNvPr id="102" name="13 Imagen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4621893" y="25922399"/>
          <a:ext cx="1826532" cy="1452451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19</xdr:row>
      <xdr:rowOff>4535</xdr:rowOff>
    </xdr:from>
    <xdr:to>
      <xdr:col>5</xdr:col>
      <xdr:colOff>0</xdr:colOff>
      <xdr:row>20</xdr:row>
      <xdr:rowOff>799</xdr:rowOff>
    </xdr:to>
    <xdr:pic>
      <xdr:nvPicPr>
        <xdr:cNvPr id="103" name="140 Imagen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4619625" y="27379385"/>
          <a:ext cx="1828800" cy="1453589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20</xdr:row>
      <xdr:rowOff>4536</xdr:rowOff>
    </xdr:from>
    <xdr:to>
      <xdr:col>5</xdr:col>
      <xdr:colOff>0</xdr:colOff>
      <xdr:row>21</xdr:row>
      <xdr:rowOff>2</xdr:rowOff>
    </xdr:to>
    <xdr:pic>
      <xdr:nvPicPr>
        <xdr:cNvPr id="104" name="41 Imagen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4619625" y="28836711"/>
          <a:ext cx="1828800" cy="1452791"/>
        </a:xfrm>
        <a:prstGeom prst="rect">
          <a:avLst/>
        </a:prstGeom>
      </xdr:spPr>
    </xdr:pic>
    <xdr:clientData/>
  </xdr:twoCellAnchor>
  <xdr:oneCellAnchor>
    <xdr:from>
      <xdr:col>3</xdr:col>
      <xdr:colOff>1790700</xdr:colOff>
      <xdr:row>21</xdr:row>
      <xdr:rowOff>14061</xdr:rowOff>
    </xdr:from>
    <xdr:ext cx="1828800" cy="1446439"/>
    <xdr:pic>
      <xdr:nvPicPr>
        <xdr:cNvPr id="105" name="image13.jpg" title="Imagen"/>
        <xdr:cNvPicPr preferRelativeResize="0"/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4619625" y="30303561"/>
          <a:ext cx="1828800" cy="1446439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1790700</xdr:colOff>
      <xdr:row>22</xdr:row>
      <xdr:rowOff>12700</xdr:rowOff>
    </xdr:from>
    <xdr:ext cx="1828800" cy="1447800"/>
    <xdr:pic>
      <xdr:nvPicPr>
        <xdr:cNvPr id="106" name="image15.jpg" title="Imagen"/>
        <xdr:cNvPicPr preferRelativeResize="0"/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4619625" y="31759525"/>
          <a:ext cx="1828800" cy="1447800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4</xdr:col>
      <xdr:colOff>0</xdr:colOff>
      <xdr:row>23</xdr:row>
      <xdr:rowOff>4536</xdr:rowOff>
    </xdr:from>
    <xdr:to>
      <xdr:col>5</xdr:col>
      <xdr:colOff>0</xdr:colOff>
      <xdr:row>24</xdr:row>
      <xdr:rowOff>1</xdr:rowOff>
    </xdr:to>
    <xdr:pic>
      <xdr:nvPicPr>
        <xdr:cNvPr id="107" name="Imagen 106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4619625" y="33208686"/>
          <a:ext cx="1828800" cy="1452790"/>
        </a:xfrm>
        <a:prstGeom prst="rect">
          <a:avLst/>
        </a:prstGeom>
      </xdr:spPr>
    </xdr:pic>
    <xdr:clientData/>
  </xdr:twoCellAnchor>
  <xdr:oneCellAnchor>
    <xdr:from>
      <xdr:col>4</xdr:col>
      <xdr:colOff>0</xdr:colOff>
      <xdr:row>24</xdr:row>
      <xdr:rowOff>12700</xdr:rowOff>
    </xdr:from>
    <xdr:ext cx="1828800" cy="1447800"/>
    <xdr:pic>
      <xdr:nvPicPr>
        <xdr:cNvPr id="108" name="image22.jpg" title="Imagen"/>
        <xdr:cNvPicPr preferRelativeResize="0"/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4619625" y="34674175"/>
          <a:ext cx="1828800" cy="14478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1790700</xdr:colOff>
      <xdr:row>25</xdr:row>
      <xdr:rowOff>5773</xdr:rowOff>
    </xdr:from>
    <xdr:ext cx="1828800" cy="1454727"/>
    <xdr:pic>
      <xdr:nvPicPr>
        <xdr:cNvPr id="109" name="image9.png" title="Imagen"/>
        <xdr:cNvPicPr preferRelativeResize="0"/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4619625" y="36124573"/>
          <a:ext cx="1828800" cy="1454727"/>
        </a:xfrm>
        <a:prstGeom prst="rect">
          <a:avLst/>
        </a:prstGeom>
        <a:noFill/>
      </xdr:spPr>
    </xdr:pic>
    <xdr:clientData fLocksWithSheet="0"/>
  </xdr:oneCellAnchor>
  <xdr:oneCellAnchor>
    <xdr:from>
      <xdr:col>4</xdr:col>
      <xdr:colOff>15874</xdr:colOff>
      <xdr:row>26</xdr:row>
      <xdr:rowOff>22225</xdr:rowOff>
    </xdr:from>
    <xdr:ext cx="1809751" cy="1438275"/>
    <xdr:pic>
      <xdr:nvPicPr>
        <xdr:cNvPr id="110" name="image7.png" title="Imagen"/>
        <xdr:cNvPicPr preferRelativeResize="0"/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4635499" y="37598350"/>
          <a:ext cx="1809751" cy="1438275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4</xdr:col>
      <xdr:colOff>25399</xdr:colOff>
      <xdr:row>28</xdr:row>
      <xdr:rowOff>4536</xdr:rowOff>
    </xdr:from>
    <xdr:to>
      <xdr:col>5</xdr:col>
      <xdr:colOff>0</xdr:colOff>
      <xdr:row>29</xdr:row>
      <xdr:rowOff>2</xdr:rowOff>
    </xdr:to>
    <xdr:pic>
      <xdr:nvPicPr>
        <xdr:cNvPr id="111" name="Imagen 180" descr="D:\Desktop\Nueva carpeta\20160624_104047.jpg"/>
        <xdr:cNvPicPr/>
      </xdr:nvPicPr>
      <xdr:blipFill rotWithShape="1"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12" t="19756" r="35921" b="8832"/>
        <a:stretch/>
      </xdr:blipFill>
      <xdr:spPr bwMode="auto">
        <a:xfrm rot="5400000">
          <a:off x="4820329" y="40320006"/>
          <a:ext cx="1452791" cy="180340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0</xdr:colOff>
      <xdr:row>29</xdr:row>
      <xdr:rowOff>4535</xdr:rowOff>
    </xdr:from>
    <xdr:to>
      <xdr:col>5</xdr:col>
      <xdr:colOff>0</xdr:colOff>
      <xdr:row>30</xdr:row>
      <xdr:rowOff>799</xdr:rowOff>
    </xdr:to>
    <xdr:pic>
      <xdr:nvPicPr>
        <xdr:cNvPr id="112" name="127 Imagen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4619625" y="41952635"/>
          <a:ext cx="1828800" cy="1453589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30</xdr:row>
      <xdr:rowOff>4535</xdr:rowOff>
    </xdr:from>
    <xdr:to>
      <xdr:col>5</xdr:col>
      <xdr:colOff>6751</xdr:colOff>
      <xdr:row>31</xdr:row>
      <xdr:rowOff>1359</xdr:rowOff>
    </xdr:to>
    <xdr:pic>
      <xdr:nvPicPr>
        <xdr:cNvPr id="113" name="Imagen 112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4619625" y="43409960"/>
          <a:ext cx="1835551" cy="1454149"/>
        </a:xfrm>
        <a:prstGeom prst="rect">
          <a:avLst/>
        </a:prstGeom>
      </xdr:spPr>
    </xdr:pic>
    <xdr:clientData/>
  </xdr:twoCellAnchor>
  <xdr:twoCellAnchor editAs="oneCell">
    <xdr:from>
      <xdr:col>3</xdr:col>
      <xdr:colOff>1793874</xdr:colOff>
      <xdr:row>31</xdr:row>
      <xdr:rowOff>10329</xdr:rowOff>
    </xdr:from>
    <xdr:to>
      <xdr:col>5</xdr:col>
      <xdr:colOff>3173</xdr:colOff>
      <xdr:row>32</xdr:row>
      <xdr:rowOff>2</xdr:rowOff>
    </xdr:to>
    <xdr:pic>
      <xdr:nvPicPr>
        <xdr:cNvPr id="114" name="Imagen 113" descr="D:\Documents\UNIDAD MEDICA ESCUELA CANINA\EXPEDIENTES CANINOS\EXPEDIENTES G23\20210226_100636.jpg"/>
        <xdr:cNvPicPr/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8158" t="21600" r="33862" b="17092"/>
        <a:stretch/>
      </xdr:blipFill>
      <xdr:spPr bwMode="auto">
        <a:xfrm rot="5400000">
          <a:off x="4813700" y="44682178"/>
          <a:ext cx="1446998" cy="1828799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oneCellAnchor>
    <xdr:from>
      <xdr:col>3</xdr:col>
      <xdr:colOff>1793874</xdr:colOff>
      <xdr:row>32</xdr:row>
      <xdr:rowOff>7939</xdr:rowOff>
    </xdr:from>
    <xdr:ext cx="1819275" cy="1452562"/>
    <xdr:pic>
      <xdr:nvPicPr>
        <xdr:cNvPr id="115" name="Imagen 217" descr="D:\Documents\UNIDAD MEDICA CENADUC\EXPEDIENTES CANINOS\EXPEDIENTES G16\FOTOS INGRESO\20170123_111446.jpg"/>
        <xdr:cNvPicPr/>
      </xdr:nvPicPr>
      <xdr:blipFill rotWithShape="1"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228" t="31017" r="30660"/>
        <a:stretch/>
      </xdr:blipFill>
      <xdr:spPr bwMode="auto">
        <a:xfrm rot="5400000">
          <a:off x="4806156" y="46144657"/>
          <a:ext cx="1452562" cy="18192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3</xdr:col>
      <xdr:colOff>1790700</xdr:colOff>
      <xdr:row>33</xdr:row>
      <xdr:rowOff>0</xdr:rowOff>
    </xdr:from>
    <xdr:ext cx="1828800" cy="1465053"/>
    <xdr:pic>
      <xdr:nvPicPr>
        <xdr:cNvPr id="116" name="image4.png"/>
        <xdr:cNvPicPr preferRelativeResize="0"/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4619625" y="47777400"/>
          <a:ext cx="1828800" cy="1465053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3</xdr:col>
      <xdr:colOff>1790700</xdr:colOff>
      <xdr:row>34</xdr:row>
      <xdr:rowOff>4536</xdr:rowOff>
    </xdr:from>
    <xdr:to>
      <xdr:col>5</xdr:col>
      <xdr:colOff>0</xdr:colOff>
      <xdr:row>35</xdr:row>
      <xdr:rowOff>0</xdr:rowOff>
    </xdr:to>
    <xdr:pic>
      <xdr:nvPicPr>
        <xdr:cNvPr id="117" name="Imagen 116" descr="D:\Documents\UNIDAD MEDICA CENADUC\EXPEDIENTES CANINOS\EXPEDIENTES G16\FOTOS INGRESO\20170123_111704.jpg"/>
        <xdr:cNvPicPr/>
      </xdr:nvPicPr>
      <xdr:blipFill rotWithShape="1"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6699" t="15333" r="19369" b="28197"/>
        <a:stretch/>
      </xdr:blipFill>
      <xdr:spPr bwMode="auto">
        <a:xfrm rot="5400000">
          <a:off x="4807630" y="49051256"/>
          <a:ext cx="1452789" cy="1828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3</xdr:col>
      <xdr:colOff>1793874</xdr:colOff>
      <xdr:row>35</xdr:row>
      <xdr:rowOff>4537</xdr:rowOff>
    </xdr:from>
    <xdr:to>
      <xdr:col>5</xdr:col>
      <xdr:colOff>3175</xdr:colOff>
      <xdr:row>36</xdr:row>
      <xdr:rowOff>3</xdr:rowOff>
    </xdr:to>
    <xdr:pic>
      <xdr:nvPicPr>
        <xdr:cNvPr id="118" name="Imagen 117" descr="D:\Documents\UNIDAD MEDICA CENADUC\EXPEDIENTES CANINOS\EXPEDIENTES G16\FOTOS INGRESO\20170123_112051.jpg"/>
        <xdr:cNvPicPr/>
      </xdr:nvPicPr>
      <xdr:blipFill rotWithShape="1"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6699" t="36950" r="30674" b="10990"/>
        <a:stretch/>
      </xdr:blipFill>
      <xdr:spPr bwMode="auto">
        <a:xfrm rot="5400000">
          <a:off x="4810804" y="50508582"/>
          <a:ext cx="1452791" cy="182880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0</xdr:colOff>
      <xdr:row>36</xdr:row>
      <xdr:rowOff>5774</xdr:rowOff>
    </xdr:from>
    <xdr:to>
      <xdr:col>5</xdr:col>
      <xdr:colOff>0</xdr:colOff>
      <xdr:row>37</xdr:row>
      <xdr:rowOff>1</xdr:rowOff>
    </xdr:to>
    <xdr:pic>
      <xdr:nvPicPr>
        <xdr:cNvPr id="119" name="56 Imagen" descr="C:\Users\abril.alfaro\AppData\Local\Microsoft\Windows\Temporary Internet Files\Content.Outlook\TADK1DAX\IMG-20140725-WA0000.jpg"/>
        <xdr:cNvPicPr/>
      </xdr:nvPicPr>
      <xdr:blipFill>
        <a:blip xmlns:r="http://schemas.openxmlformats.org/officeDocument/2006/relationships" r:embed="rId33" cstate="print"/>
        <a:srcRect l="21977" t="36238" r="30699" b="26249"/>
        <a:stretch>
          <a:fillRect/>
        </a:stretch>
      </xdr:blipFill>
      <xdr:spPr bwMode="auto">
        <a:xfrm>
          <a:off x="4619625" y="52155149"/>
          <a:ext cx="1828800" cy="14515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4535</xdr:rowOff>
    </xdr:from>
    <xdr:to>
      <xdr:col>5</xdr:col>
      <xdr:colOff>0</xdr:colOff>
      <xdr:row>38</xdr:row>
      <xdr:rowOff>0</xdr:rowOff>
    </xdr:to>
    <xdr:pic>
      <xdr:nvPicPr>
        <xdr:cNvPr id="120" name="Imagen 230"/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4619625" y="53611235"/>
          <a:ext cx="1828800" cy="1452790"/>
        </a:xfrm>
        <a:prstGeom prst="rect">
          <a:avLst/>
        </a:prstGeom>
      </xdr:spPr>
    </xdr:pic>
    <xdr:clientData/>
  </xdr:twoCellAnchor>
  <xdr:oneCellAnchor>
    <xdr:from>
      <xdr:col>4</xdr:col>
      <xdr:colOff>0</xdr:colOff>
      <xdr:row>39</xdr:row>
      <xdr:rowOff>4536</xdr:rowOff>
    </xdr:from>
    <xdr:ext cx="1828800" cy="1455964"/>
    <xdr:pic>
      <xdr:nvPicPr>
        <xdr:cNvPr id="121" name="165 Imagen" descr="FENYA F1.jpg"/>
        <xdr:cNvPicPr>
          <a:picLocks noChangeAspect="1"/>
        </xdr:cNvPicPr>
      </xdr:nvPicPr>
      <xdr:blipFill>
        <a:blip xmlns:r="http://schemas.openxmlformats.org/officeDocument/2006/relationships" r:embed="rId35" cstate="print"/>
        <a:srcRect l="11538" t="14603" r="-962" b="33474"/>
        <a:stretch>
          <a:fillRect/>
        </a:stretch>
      </xdr:blipFill>
      <xdr:spPr>
        <a:xfrm>
          <a:off x="4619625" y="56525886"/>
          <a:ext cx="1828800" cy="1455964"/>
        </a:xfrm>
        <a:prstGeom prst="rect">
          <a:avLst/>
        </a:prstGeom>
      </xdr:spPr>
    </xdr:pic>
    <xdr:clientData/>
  </xdr:oneCellAnchor>
  <xdr:twoCellAnchor editAs="oneCell">
    <xdr:from>
      <xdr:col>4</xdr:col>
      <xdr:colOff>0</xdr:colOff>
      <xdr:row>40</xdr:row>
      <xdr:rowOff>4536</xdr:rowOff>
    </xdr:from>
    <xdr:to>
      <xdr:col>5</xdr:col>
      <xdr:colOff>3175</xdr:colOff>
      <xdr:row>41</xdr:row>
      <xdr:rowOff>799</xdr:rowOff>
    </xdr:to>
    <xdr:pic>
      <xdr:nvPicPr>
        <xdr:cNvPr id="122" name="Imagen 121" descr="D:\Documents\UNIDAD MEDICA ESCUELA CANINA\EXPEDIENTES CANINOS\EXPEDIENTES G20\20190218_104025.jpg"/>
        <xdr:cNvPicPr/>
      </xdr:nvPicPr>
      <xdr:blipFill rotWithShape="1"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073" t="32264" r="45386" b="13444"/>
        <a:stretch/>
      </xdr:blipFill>
      <xdr:spPr bwMode="auto">
        <a:xfrm rot="5400000">
          <a:off x="4808819" y="57794017"/>
          <a:ext cx="1453588" cy="18319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oneCellAnchor>
    <xdr:from>
      <xdr:col>3</xdr:col>
      <xdr:colOff>1790700</xdr:colOff>
      <xdr:row>41</xdr:row>
      <xdr:rowOff>14060</xdr:rowOff>
    </xdr:from>
    <xdr:ext cx="1828800" cy="1446440"/>
    <xdr:pic>
      <xdr:nvPicPr>
        <xdr:cNvPr id="123" name="Imagen 122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4619625" y="59450060"/>
          <a:ext cx="1828800" cy="1446440"/>
        </a:xfrm>
        <a:prstGeom prst="rect">
          <a:avLst/>
        </a:prstGeom>
      </xdr:spPr>
    </xdr:pic>
    <xdr:clientData/>
  </xdr:oneCellAnchor>
  <xdr:twoCellAnchor editAs="oneCell">
    <xdr:from>
      <xdr:col>4</xdr:col>
      <xdr:colOff>0</xdr:colOff>
      <xdr:row>42</xdr:row>
      <xdr:rowOff>16099</xdr:rowOff>
    </xdr:from>
    <xdr:to>
      <xdr:col>5</xdr:col>
      <xdr:colOff>0</xdr:colOff>
      <xdr:row>43</xdr:row>
      <xdr:rowOff>2</xdr:rowOff>
    </xdr:to>
    <xdr:pic>
      <xdr:nvPicPr>
        <xdr:cNvPr id="124" name="145 Imagen" descr="D:\Documents\UNIDAD MEDICA CENADUC\EXPEDIENTES CANINOS\EXPEDIENTES G11\FOTOS INGRESO\20150127_103320.jpg"/>
        <xdr:cNvPicPr/>
      </xdr:nvPicPr>
      <xdr:blipFill>
        <a:blip xmlns:r="http://schemas.openxmlformats.org/officeDocument/2006/relationships" r:embed="rId38" cstate="print"/>
        <a:srcRect l="25712" t="23051" r="25379" b="48566"/>
        <a:stretch>
          <a:fillRect/>
        </a:stretch>
      </xdr:blipFill>
      <xdr:spPr bwMode="auto">
        <a:xfrm>
          <a:off x="4619625" y="60909424"/>
          <a:ext cx="1828800" cy="14412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4</xdr:col>
      <xdr:colOff>0</xdr:colOff>
      <xdr:row>43</xdr:row>
      <xdr:rowOff>5773</xdr:rowOff>
    </xdr:from>
    <xdr:ext cx="1828800" cy="1454727"/>
    <xdr:pic>
      <xdr:nvPicPr>
        <xdr:cNvPr id="125" name="136 Imagen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4619625" y="62356423"/>
          <a:ext cx="1828800" cy="1454727"/>
        </a:xfrm>
        <a:prstGeom prst="rect">
          <a:avLst/>
        </a:prstGeom>
      </xdr:spPr>
    </xdr:pic>
    <xdr:clientData/>
  </xdr:oneCellAnchor>
  <xdr:twoCellAnchor editAs="oneCell">
    <xdr:from>
      <xdr:col>4</xdr:col>
      <xdr:colOff>0</xdr:colOff>
      <xdr:row>44</xdr:row>
      <xdr:rowOff>4536</xdr:rowOff>
    </xdr:from>
    <xdr:to>
      <xdr:col>4</xdr:col>
      <xdr:colOff>1819275</xdr:colOff>
      <xdr:row>45</xdr:row>
      <xdr:rowOff>800</xdr:rowOff>
    </xdr:to>
    <xdr:pic>
      <xdr:nvPicPr>
        <xdr:cNvPr id="126" name="Imagen 125"/>
        <xdr:cNvPicPr>
          <a:picLocks noChangeAspect="1"/>
        </xdr:cNvPicPr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2789" t="44402" r="9231"/>
        <a:stretch/>
      </xdr:blipFill>
      <xdr:spPr>
        <a:xfrm>
          <a:off x="4619625" y="63812511"/>
          <a:ext cx="1819275" cy="1453589"/>
        </a:xfrm>
        <a:prstGeom prst="rect">
          <a:avLst/>
        </a:prstGeom>
      </xdr:spPr>
    </xdr:pic>
    <xdr:clientData/>
  </xdr:twoCellAnchor>
  <xdr:twoCellAnchor editAs="oneCell">
    <xdr:from>
      <xdr:col>4</xdr:col>
      <xdr:colOff>34925</xdr:colOff>
      <xdr:row>45</xdr:row>
      <xdr:rowOff>11685</xdr:rowOff>
    </xdr:from>
    <xdr:to>
      <xdr:col>5</xdr:col>
      <xdr:colOff>0</xdr:colOff>
      <xdr:row>46</xdr:row>
      <xdr:rowOff>0</xdr:rowOff>
    </xdr:to>
    <xdr:pic>
      <xdr:nvPicPr>
        <xdr:cNvPr id="127" name="Imagen 126" descr="D:\Documents\UNIDAD MEDICA ESCUELA CANINA\EXPEDIENTES CANINOS\EXPEDIENTES G20\20190214_093620.jpg"/>
        <xdr:cNvPicPr/>
      </xdr:nvPicPr>
      <xdr:blipFill rotWithShape="1"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027" t="9738" r="36402" b="28184"/>
        <a:stretch/>
      </xdr:blipFill>
      <xdr:spPr bwMode="auto">
        <a:xfrm rot="5400000">
          <a:off x="4828668" y="65102867"/>
          <a:ext cx="1445640" cy="17938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3</xdr:col>
      <xdr:colOff>1790700</xdr:colOff>
      <xdr:row>47</xdr:row>
      <xdr:rowOff>4536</xdr:rowOff>
    </xdr:from>
    <xdr:to>
      <xdr:col>5</xdr:col>
      <xdr:colOff>0</xdr:colOff>
      <xdr:row>48</xdr:row>
      <xdr:rowOff>799</xdr:rowOff>
    </xdr:to>
    <xdr:pic>
      <xdr:nvPicPr>
        <xdr:cNvPr id="128" name="Imagen 226" descr="D:\Desktop\Nueva carpeta\20160601_124354.jpg"/>
        <xdr:cNvPicPr/>
      </xdr:nvPicPr>
      <xdr:blipFill rotWithShape="1"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053" t="24379" r="34187" b="16734"/>
        <a:stretch/>
      </xdr:blipFill>
      <xdr:spPr bwMode="auto">
        <a:xfrm rot="5400000">
          <a:off x="4807231" y="67996880"/>
          <a:ext cx="1453588" cy="1828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2267</xdr:colOff>
      <xdr:row>48</xdr:row>
      <xdr:rowOff>1</xdr:rowOff>
    </xdr:from>
    <xdr:to>
      <xdr:col>5</xdr:col>
      <xdr:colOff>2267</xdr:colOff>
      <xdr:row>49</xdr:row>
      <xdr:rowOff>28017</xdr:rowOff>
    </xdr:to>
    <xdr:pic>
      <xdr:nvPicPr>
        <xdr:cNvPr id="129" name="Imagen 224" descr="D:\Desktop\Nueva carpeta\20160601_123320.jpg"/>
        <xdr:cNvPicPr/>
      </xdr:nvPicPr>
      <xdr:blipFill rotWithShape="1"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051" t="34709" r="39135" b="21672"/>
        <a:stretch/>
      </xdr:blipFill>
      <xdr:spPr bwMode="auto">
        <a:xfrm rot="5400000">
          <a:off x="4793621" y="69465547"/>
          <a:ext cx="1485341" cy="1828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3</xdr:col>
      <xdr:colOff>1793874</xdr:colOff>
      <xdr:row>49</xdr:row>
      <xdr:rowOff>4537</xdr:rowOff>
    </xdr:from>
    <xdr:to>
      <xdr:col>5</xdr:col>
      <xdr:colOff>3200</xdr:colOff>
      <xdr:row>50</xdr:row>
      <xdr:rowOff>1</xdr:rowOff>
    </xdr:to>
    <xdr:pic>
      <xdr:nvPicPr>
        <xdr:cNvPr id="130" name="Imagen 266" descr="D:\Desktop\fotos cenaduc\20160914_094844.jpg"/>
        <xdr:cNvPicPr/>
      </xdr:nvPicPr>
      <xdr:blipFill rotWithShape="1"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229" t="18442" b="8191"/>
        <a:stretch/>
      </xdr:blipFill>
      <xdr:spPr bwMode="auto">
        <a:xfrm rot="5400000">
          <a:off x="4810817" y="70911119"/>
          <a:ext cx="1452789" cy="182882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oneCellAnchor>
    <xdr:from>
      <xdr:col>3</xdr:col>
      <xdr:colOff>1790700</xdr:colOff>
      <xdr:row>50</xdr:row>
      <xdr:rowOff>8610</xdr:rowOff>
    </xdr:from>
    <xdr:ext cx="1828800" cy="1451890"/>
    <xdr:pic>
      <xdr:nvPicPr>
        <xdr:cNvPr id="131" name="image4.png" descr="D:\Desktop\fotos cenaduc\20160914_094535.jpg"/>
        <xdr:cNvPicPr preferRelativeResize="0"/>
      </xdr:nvPicPr>
      <xdr:blipFill>
        <a:blip xmlns:r="http://schemas.openxmlformats.org/officeDocument/2006/relationships" r:embed="rId45" cstate="print"/>
        <a:stretch>
          <a:fillRect/>
        </a:stretch>
      </xdr:blipFill>
      <xdr:spPr>
        <a:xfrm>
          <a:off x="4619625" y="72560535"/>
          <a:ext cx="1828800" cy="1451890"/>
        </a:xfrm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51</xdr:row>
      <xdr:rowOff>3175</xdr:rowOff>
    </xdr:from>
    <xdr:ext cx="1828800" cy="1457325"/>
    <xdr:pic>
      <xdr:nvPicPr>
        <xdr:cNvPr id="132" name="Imagen 257" descr="D:\Documents\UNIDAD MEDICA CENADUC\EXPEDIENTES CANINOS\EXPEDIENTES G15\20170627_102255.jpg"/>
        <xdr:cNvPicPr/>
      </xdr:nvPicPr>
      <xdr:blipFill rotWithShape="1"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107" t="20305" r="25736" b="15395"/>
        <a:stretch/>
      </xdr:blipFill>
      <xdr:spPr bwMode="auto">
        <a:xfrm rot="5400000">
          <a:off x="4805362" y="73826688"/>
          <a:ext cx="1457325" cy="1828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 editAs="oneCell">
    <xdr:from>
      <xdr:col>4</xdr:col>
      <xdr:colOff>0</xdr:colOff>
      <xdr:row>52</xdr:row>
      <xdr:rowOff>4535</xdr:rowOff>
    </xdr:from>
    <xdr:to>
      <xdr:col>5</xdr:col>
      <xdr:colOff>0</xdr:colOff>
      <xdr:row>53</xdr:row>
      <xdr:rowOff>0</xdr:rowOff>
    </xdr:to>
    <xdr:pic>
      <xdr:nvPicPr>
        <xdr:cNvPr id="133" name="16 Imagen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4619625" y="75471110"/>
          <a:ext cx="1828800" cy="145279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53</xdr:row>
      <xdr:rowOff>4536</xdr:rowOff>
    </xdr:from>
    <xdr:to>
      <xdr:col>5</xdr:col>
      <xdr:colOff>0</xdr:colOff>
      <xdr:row>54</xdr:row>
      <xdr:rowOff>1</xdr:rowOff>
    </xdr:to>
    <xdr:pic>
      <xdr:nvPicPr>
        <xdr:cNvPr id="134" name="Imagen 133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4619625" y="76928436"/>
          <a:ext cx="1828800" cy="1452790"/>
        </a:xfrm>
        <a:prstGeom prst="rect">
          <a:avLst/>
        </a:prstGeom>
      </xdr:spPr>
    </xdr:pic>
    <xdr:clientData/>
  </xdr:twoCellAnchor>
  <xdr:oneCellAnchor>
    <xdr:from>
      <xdr:col>4</xdr:col>
      <xdr:colOff>0</xdr:colOff>
      <xdr:row>54</xdr:row>
      <xdr:rowOff>5772</xdr:rowOff>
    </xdr:from>
    <xdr:ext cx="1828800" cy="1454728"/>
    <xdr:pic>
      <xdr:nvPicPr>
        <xdr:cNvPr id="135" name="image26.png" title="Imagen"/>
        <xdr:cNvPicPr preferRelativeResize="0"/>
      </xdr:nvPicPr>
      <xdr:blipFill>
        <a:blip xmlns:r="http://schemas.openxmlformats.org/officeDocument/2006/relationships" r:embed="rId49" cstate="print"/>
        <a:stretch>
          <a:fillRect/>
        </a:stretch>
      </xdr:blipFill>
      <xdr:spPr>
        <a:xfrm>
          <a:off x="4619625" y="78386997"/>
          <a:ext cx="1828800" cy="1454728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1790700</xdr:colOff>
      <xdr:row>55</xdr:row>
      <xdr:rowOff>4537</xdr:rowOff>
    </xdr:from>
    <xdr:ext cx="1828799" cy="1455964"/>
    <xdr:pic>
      <xdr:nvPicPr>
        <xdr:cNvPr id="136" name="Imagen 135" descr="D:\Documents\UNIDAD MEDICA ESCUELA CANINA\EXPEDIENTES CANINOS\EXPEDIENTES G20\20190214_093219.jpg"/>
        <xdr:cNvPicPr/>
      </xdr:nvPicPr>
      <xdr:blipFill rotWithShape="1"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143" t="15806" r="34038" b="9090"/>
        <a:stretch/>
      </xdr:blipFill>
      <xdr:spPr bwMode="auto">
        <a:xfrm rot="5400000">
          <a:off x="4806043" y="79656669"/>
          <a:ext cx="1455964" cy="1828799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3</xdr:col>
      <xdr:colOff>1790700</xdr:colOff>
      <xdr:row>56</xdr:row>
      <xdr:rowOff>4536</xdr:rowOff>
    </xdr:from>
    <xdr:ext cx="1828800" cy="1455964"/>
    <xdr:pic>
      <xdr:nvPicPr>
        <xdr:cNvPr id="137" name="image28.png" title="Imagen"/>
        <xdr:cNvPicPr preferRelativeResize="0"/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xfrm>
          <a:off x="4619625" y="81300411"/>
          <a:ext cx="1828800" cy="1455964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4</xdr:col>
      <xdr:colOff>0</xdr:colOff>
      <xdr:row>58</xdr:row>
      <xdr:rowOff>4536</xdr:rowOff>
    </xdr:from>
    <xdr:to>
      <xdr:col>5</xdr:col>
      <xdr:colOff>0</xdr:colOff>
      <xdr:row>59</xdr:row>
      <xdr:rowOff>1359</xdr:rowOff>
    </xdr:to>
    <xdr:pic>
      <xdr:nvPicPr>
        <xdr:cNvPr id="138" name="141 Imagen" descr="D:\Documents\UNIDAD MEDICA CENADUC\EXPEDIENTES CANINOS\EXPEDIENTES G11\FOTOS INGRESO\20150127_102715.jpg"/>
        <xdr:cNvPicPr/>
      </xdr:nvPicPr>
      <xdr:blipFill>
        <a:blip xmlns:r="http://schemas.openxmlformats.org/officeDocument/2006/relationships" r:embed="rId52" cstate="print"/>
        <a:srcRect l="29109" t="24354" r="22231" b="24029"/>
        <a:stretch>
          <a:fillRect/>
        </a:stretch>
      </xdr:blipFill>
      <xdr:spPr bwMode="auto">
        <a:xfrm>
          <a:off x="4619625" y="84215061"/>
          <a:ext cx="1828800" cy="14541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1790700</xdr:colOff>
      <xdr:row>59</xdr:row>
      <xdr:rowOff>4535</xdr:rowOff>
    </xdr:from>
    <xdr:to>
      <xdr:col>5</xdr:col>
      <xdr:colOff>0</xdr:colOff>
      <xdr:row>60</xdr:row>
      <xdr:rowOff>0</xdr:rowOff>
    </xdr:to>
    <xdr:pic>
      <xdr:nvPicPr>
        <xdr:cNvPr id="139" name="Imagen 232" descr="D:\Desktop\fotos cenaduc\20160914_095530.jpg"/>
        <xdr:cNvPicPr/>
      </xdr:nvPicPr>
      <xdr:blipFill rotWithShape="1"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941" t="8511" r="30836" b="7021"/>
        <a:stretch/>
      </xdr:blipFill>
      <xdr:spPr bwMode="auto">
        <a:xfrm rot="5400000">
          <a:off x="4807630" y="85484380"/>
          <a:ext cx="1452790" cy="1828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3</xdr:col>
      <xdr:colOff>1793874</xdr:colOff>
      <xdr:row>60</xdr:row>
      <xdr:rowOff>4537</xdr:rowOff>
    </xdr:from>
    <xdr:to>
      <xdr:col>5</xdr:col>
      <xdr:colOff>3200</xdr:colOff>
      <xdr:row>61</xdr:row>
      <xdr:rowOff>2</xdr:rowOff>
    </xdr:to>
    <xdr:pic>
      <xdr:nvPicPr>
        <xdr:cNvPr id="140" name="Imagen 139" descr="D:\Documents\UNIDAD MEDICA ESCUELA CANINA\EXPEDIENTES CANINOS\EXPEDIENTES G22\20201014_165614.jpg"/>
        <xdr:cNvPicPr/>
      </xdr:nvPicPr>
      <xdr:blipFill rotWithShape="1"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305" t="9062" r="39440" b="13864"/>
        <a:stretch/>
      </xdr:blipFill>
      <xdr:spPr bwMode="auto">
        <a:xfrm rot="5400000">
          <a:off x="4810817" y="86941694"/>
          <a:ext cx="1452790" cy="182882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0</xdr:colOff>
      <xdr:row>61</xdr:row>
      <xdr:rowOff>4536</xdr:rowOff>
    </xdr:from>
    <xdr:to>
      <xdr:col>5</xdr:col>
      <xdr:colOff>0</xdr:colOff>
      <xdr:row>62</xdr:row>
      <xdr:rowOff>800</xdr:rowOff>
    </xdr:to>
    <xdr:pic>
      <xdr:nvPicPr>
        <xdr:cNvPr id="141" name="Imagen 140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4619625" y="88587036"/>
          <a:ext cx="1828800" cy="1453589"/>
        </a:xfrm>
        <a:prstGeom prst="rect">
          <a:avLst/>
        </a:prstGeom>
      </xdr:spPr>
    </xdr:pic>
    <xdr:clientData/>
  </xdr:twoCellAnchor>
  <xdr:twoCellAnchor editAs="oneCell">
    <xdr:from>
      <xdr:col>3</xdr:col>
      <xdr:colOff>1793874</xdr:colOff>
      <xdr:row>63</xdr:row>
      <xdr:rowOff>4537</xdr:rowOff>
    </xdr:from>
    <xdr:to>
      <xdr:col>5</xdr:col>
      <xdr:colOff>3200</xdr:colOff>
      <xdr:row>64</xdr:row>
      <xdr:rowOff>800</xdr:rowOff>
    </xdr:to>
    <xdr:pic>
      <xdr:nvPicPr>
        <xdr:cNvPr id="142" name="Imagen 141" descr="D:\Documents\UNIDAD MEDICA ESCUELA CANINA\EXPEDIENTES CANINOS\EXPEDIENTES G21\FOTOS INGRESO\20190731_162616.jpg"/>
        <xdr:cNvPicPr/>
      </xdr:nvPicPr>
      <xdr:blipFill rotWithShape="1"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035" t="13738" r="49942" b="39414"/>
        <a:stretch/>
      </xdr:blipFill>
      <xdr:spPr bwMode="auto">
        <a:xfrm rot="5400000">
          <a:off x="4810418" y="91314068"/>
          <a:ext cx="1453588" cy="182882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0</xdr:colOff>
      <xdr:row>64</xdr:row>
      <xdr:rowOff>4536</xdr:rowOff>
    </xdr:from>
    <xdr:to>
      <xdr:col>5</xdr:col>
      <xdr:colOff>2</xdr:colOff>
      <xdr:row>65</xdr:row>
      <xdr:rowOff>0</xdr:rowOff>
    </xdr:to>
    <xdr:pic>
      <xdr:nvPicPr>
        <xdr:cNvPr id="143" name="Imagen 142"/>
        <xdr:cNvPicPr>
          <a:picLocks noChangeAspect="1"/>
        </xdr:cNvPicPr>
      </xdr:nvPicPr>
      <xdr:blipFill rotWithShape="1"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2065"/>
        <a:stretch/>
      </xdr:blipFill>
      <xdr:spPr>
        <a:xfrm rot="16200000">
          <a:off x="4807631" y="92771005"/>
          <a:ext cx="1452789" cy="1828802"/>
        </a:xfrm>
        <a:prstGeom prst="rect">
          <a:avLst/>
        </a:prstGeom>
      </xdr:spPr>
    </xdr:pic>
    <xdr:clientData/>
  </xdr:twoCellAnchor>
  <xdr:twoCellAnchor editAs="oneCell">
    <xdr:from>
      <xdr:col>3</xdr:col>
      <xdr:colOff>1793874</xdr:colOff>
      <xdr:row>65</xdr:row>
      <xdr:rowOff>8739</xdr:rowOff>
    </xdr:from>
    <xdr:to>
      <xdr:col>5</xdr:col>
      <xdr:colOff>3173</xdr:colOff>
      <xdr:row>66</xdr:row>
      <xdr:rowOff>0</xdr:rowOff>
    </xdr:to>
    <xdr:pic>
      <xdr:nvPicPr>
        <xdr:cNvPr id="144" name="Imagen 235" descr="D:\Desktop\fotos cenaduc\20160914_093947.jpg"/>
        <xdr:cNvPicPr/>
      </xdr:nvPicPr>
      <xdr:blipFill rotWithShape="1"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990" t="16886" r="33355" b="21412"/>
        <a:stretch/>
      </xdr:blipFill>
      <xdr:spPr bwMode="auto">
        <a:xfrm rot="5400000">
          <a:off x="4812906" y="94230432"/>
          <a:ext cx="1448586" cy="1828799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3</xdr:col>
      <xdr:colOff>1793874</xdr:colOff>
      <xdr:row>66</xdr:row>
      <xdr:rowOff>3717</xdr:rowOff>
    </xdr:from>
    <xdr:to>
      <xdr:col>5</xdr:col>
      <xdr:colOff>3200</xdr:colOff>
      <xdr:row>67</xdr:row>
      <xdr:rowOff>1</xdr:rowOff>
    </xdr:to>
    <xdr:pic>
      <xdr:nvPicPr>
        <xdr:cNvPr id="145" name="Imagen 221" descr="D:\Documents\UNIDAD MEDICA CENADUC\EXPEDIENTES CANINOS\EXPEDIENTES G16\FOTOS INGRESO\20170123_110909.jpg"/>
        <xdr:cNvPicPr/>
      </xdr:nvPicPr>
      <xdr:blipFill rotWithShape="1"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984" t="6859" r="23103" b="7668"/>
        <a:stretch/>
      </xdr:blipFill>
      <xdr:spPr bwMode="auto">
        <a:xfrm rot="5400000">
          <a:off x="4810407" y="95685234"/>
          <a:ext cx="1453609" cy="182882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2268</xdr:colOff>
      <xdr:row>67</xdr:row>
      <xdr:rowOff>4536</xdr:rowOff>
    </xdr:from>
    <xdr:to>
      <xdr:col>5</xdr:col>
      <xdr:colOff>0</xdr:colOff>
      <xdr:row>68</xdr:row>
      <xdr:rowOff>800</xdr:rowOff>
    </xdr:to>
    <xdr:pic>
      <xdr:nvPicPr>
        <xdr:cNvPr id="146" name="135 Imagen"/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4621893" y="97330986"/>
          <a:ext cx="1826532" cy="1453589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68</xdr:row>
      <xdr:rowOff>5895</xdr:rowOff>
    </xdr:from>
    <xdr:to>
      <xdr:col>5</xdr:col>
      <xdr:colOff>3174</xdr:colOff>
      <xdr:row>69</xdr:row>
      <xdr:rowOff>0</xdr:rowOff>
    </xdr:to>
    <xdr:pic>
      <xdr:nvPicPr>
        <xdr:cNvPr id="147" name="Imagen 262" descr="D:\Documents\UNIDAD MEDICA CENADUC\EXPEDIENTES CANINOS\EXPEDIENTES G16\FOTOS INGRESO\20170123_111038.jpg"/>
        <xdr:cNvPicPr/>
      </xdr:nvPicPr>
      <xdr:blipFill rotWithShape="1"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054" r="22897"/>
        <a:stretch/>
      </xdr:blipFill>
      <xdr:spPr bwMode="auto">
        <a:xfrm rot="5400000">
          <a:off x="4809897" y="98599398"/>
          <a:ext cx="1451430" cy="183197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3</xdr:col>
      <xdr:colOff>1793874</xdr:colOff>
      <xdr:row>69</xdr:row>
      <xdr:rowOff>9523</xdr:rowOff>
    </xdr:from>
    <xdr:to>
      <xdr:col>5</xdr:col>
      <xdr:colOff>3200</xdr:colOff>
      <xdr:row>70</xdr:row>
      <xdr:rowOff>800</xdr:rowOff>
    </xdr:to>
    <xdr:pic>
      <xdr:nvPicPr>
        <xdr:cNvPr id="148" name="Imagen 253" descr="D:\Documents\UNIDAD MEDICA CENADUC\EXPEDIENTES CANINOS\EXPEDIENTES G16\FOTOS INGRESO\20170123_112721.jpg"/>
        <xdr:cNvPicPr/>
      </xdr:nvPicPr>
      <xdr:blipFill rotWithShape="1"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6350" t="14680" r="25530" b="18511"/>
        <a:stretch/>
      </xdr:blipFill>
      <xdr:spPr bwMode="auto">
        <a:xfrm rot="5400000">
          <a:off x="4812911" y="100060511"/>
          <a:ext cx="1448602" cy="182882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0</xdr:colOff>
      <xdr:row>70</xdr:row>
      <xdr:rowOff>0</xdr:rowOff>
    </xdr:from>
    <xdr:to>
      <xdr:col>5</xdr:col>
      <xdr:colOff>0</xdr:colOff>
      <xdr:row>71</xdr:row>
      <xdr:rowOff>559</xdr:rowOff>
    </xdr:to>
    <xdr:pic>
      <xdr:nvPicPr>
        <xdr:cNvPr id="149" name="Imagen 148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4619625" y="101698425"/>
          <a:ext cx="1828800" cy="1457884"/>
        </a:xfrm>
        <a:prstGeom prst="rect">
          <a:avLst/>
        </a:prstGeom>
      </xdr:spPr>
    </xdr:pic>
    <xdr:clientData/>
  </xdr:twoCellAnchor>
  <xdr:twoCellAnchor editAs="oneCell">
    <xdr:from>
      <xdr:col>4</xdr:col>
      <xdr:colOff>2268</xdr:colOff>
      <xdr:row>72</xdr:row>
      <xdr:rowOff>25631</xdr:rowOff>
    </xdr:from>
    <xdr:to>
      <xdr:col>5</xdr:col>
      <xdr:colOff>0</xdr:colOff>
      <xdr:row>73</xdr:row>
      <xdr:rowOff>0</xdr:rowOff>
    </xdr:to>
    <xdr:pic>
      <xdr:nvPicPr>
        <xdr:cNvPr id="150" name="Imagen 136" descr="D:\Desktop\Nueva carpeta\20160610_130053.jpg"/>
        <xdr:cNvPicPr/>
      </xdr:nvPicPr>
      <xdr:blipFill rotWithShape="1"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2860" t="15840" b="18120"/>
        <a:stretch/>
      </xdr:blipFill>
      <xdr:spPr bwMode="auto">
        <a:xfrm rot="5400000">
          <a:off x="4819312" y="104441287"/>
          <a:ext cx="1431694" cy="1826532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3</xdr:col>
      <xdr:colOff>1793874</xdr:colOff>
      <xdr:row>73</xdr:row>
      <xdr:rowOff>4537</xdr:rowOff>
    </xdr:from>
    <xdr:to>
      <xdr:col>5</xdr:col>
      <xdr:colOff>3200</xdr:colOff>
      <xdr:row>74</xdr:row>
      <xdr:rowOff>1</xdr:rowOff>
    </xdr:to>
    <xdr:pic>
      <xdr:nvPicPr>
        <xdr:cNvPr id="151" name="Imagen 137" descr="D:\Desktop\Nueva carpeta (3)\20170324_101824(1).jpg"/>
        <xdr:cNvPicPr/>
      </xdr:nvPicPr>
      <xdr:blipFill rotWithShape="1"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28" t="12181" r="35429" b="34815"/>
        <a:stretch/>
      </xdr:blipFill>
      <xdr:spPr bwMode="auto">
        <a:xfrm rot="5400000">
          <a:off x="4810817" y="105886919"/>
          <a:ext cx="1452789" cy="182882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2268</xdr:colOff>
      <xdr:row>74</xdr:row>
      <xdr:rowOff>4536</xdr:rowOff>
    </xdr:from>
    <xdr:to>
      <xdr:col>5</xdr:col>
      <xdr:colOff>0</xdr:colOff>
      <xdr:row>75</xdr:row>
      <xdr:rowOff>0</xdr:rowOff>
    </xdr:to>
    <xdr:pic>
      <xdr:nvPicPr>
        <xdr:cNvPr id="152" name="58 Imagen" descr="D:\Documents\UNIDAD MEDICA CENADUC\EXPEDIENTES CANINOS\EXPEDIENTES G11\FOTOS INGRESO\20150119_101157.jpg"/>
        <xdr:cNvPicPr/>
      </xdr:nvPicPr>
      <xdr:blipFill>
        <a:blip xmlns:r="http://schemas.openxmlformats.org/officeDocument/2006/relationships" r:embed="rId66" cstate="print"/>
        <a:srcRect l="29788" t="35302" r="29250" b="25002"/>
        <a:stretch>
          <a:fillRect/>
        </a:stretch>
      </xdr:blipFill>
      <xdr:spPr bwMode="auto">
        <a:xfrm>
          <a:off x="4621893" y="107532261"/>
          <a:ext cx="1826532" cy="14527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2268</xdr:colOff>
      <xdr:row>75</xdr:row>
      <xdr:rowOff>1360</xdr:rowOff>
    </xdr:from>
    <xdr:to>
      <xdr:col>5</xdr:col>
      <xdr:colOff>0</xdr:colOff>
      <xdr:row>76</xdr:row>
      <xdr:rowOff>801</xdr:rowOff>
    </xdr:to>
    <xdr:pic>
      <xdr:nvPicPr>
        <xdr:cNvPr id="153" name="5 Imagen"/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4621893" y="108986410"/>
          <a:ext cx="1826532" cy="1456766"/>
        </a:xfrm>
        <a:prstGeom prst="rect">
          <a:avLst/>
        </a:prstGeom>
      </xdr:spPr>
    </xdr:pic>
    <xdr:clientData/>
  </xdr:twoCellAnchor>
  <xdr:twoCellAnchor editAs="oneCell">
    <xdr:from>
      <xdr:col>3</xdr:col>
      <xdr:colOff>1790701</xdr:colOff>
      <xdr:row>76</xdr:row>
      <xdr:rowOff>2161</xdr:rowOff>
    </xdr:from>
    <xdr:to>
      <xdr:col>5</xdr:col>
      <xdr:colOff>0</xdr:colOff>
      <xdr:row>77</xdr:row>
      <xdr:rowOff>0</xdr:rowOff>
    </xdr:to>
    <xdr:pic>
      <xdr:nvPicPr>
        <xdr:cNvPr id="154" name="Imagen 237" descr="D:\Documents\UNIDAD MEDICA CENADUC\EXPEDIENTES CANINOS\EXPEDIENTES G16\FOTOS INGRESO\20170123_110807.jpg"/>
        <xdr:cNvPicPr/>
      </xdr:nvPicPr>
      <xdr:blipFill rotWithShape="1"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9423" t="22658" r="24156" b="25812"/>
        <a:stretch/>
      </xdr:blipFill>
      <xdr:spPr bwMode="auto">
        <a:xfrm rot="5400000">
          <a:off x="4806444" y="110257718"/>
          <a:ext cx="1455164" cy="1828799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2268</xdr:colOff>
      <xdr:row>77</xdr:row>
      <xdr:rowOff>1361</xdr:rowOff>
    </xdr:from>
    <xdr:to>
      <xdr:col>5</xdr:col>
      <xdr:colOff>0</xdr:colOff>
      <xdr:row>78</xdr:row>
      <xdr:rowOff>800</xdr:rowOff>
    </xdr:to>
    <xdr:pic>
      <xdr:nvPicPr>
        <xdr:cNvPr id="155" name="Imagen 238" descr="D:\Documents\UNIDAD MEDICA CENADUC\EXPEDIENTES CANINOS\EXPEDIENTES G15\20170627_110947.jpg"/>
        <xdr:cNvPicPr/>
      </xdr:nvPicPr>
      <xdr:blipFill rotWithShape="1"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5237" t="28245" r="31086" b="17460"/>
        <a:stretch/>
      </xdr:blipFill>
      <xdr:spPr bwMode="auto">
        <a:xfrm rot="5400000">
          <a:off x="4806777" y="111716177"/>
          <a:ext cx="1456764" cy="1826532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0</xdr:colOff>
      <xdr:row>78</xdr:row>
      <xdr:rowOff>0</xdr:rowOff>
    </xdr:from>
    <xdr:to>
      <xdr:col>5</xdr:col>
      <xdr:colOff>3175</xdr:colOff>
      <xdr:row>78</xdr:row>
      <xdr:rowOff>1451470</xdr:rowOff>
    </xdr:to>
    <xdr:pic>
      <xdr:nvPicPr>
        <xdr:cNvPr id="156" name="Imagen 155" descr="D:\Documents\UNIDAD MEDICA ESCUELA CANINA\EXPEDIENTES CANINOS\EXPEDIENTES G21\FOTOS INGRESO\20190731_155532.jpg"/>
        <xdr:cNvPicPr/>
      </xdr:nvPicPr>
      <xdr:blipFill rotWithShape="1"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87" t="13477" r="40949" b="17175"/>
        <a:stretch/>
      </xdr:blipFill>
      <xdr:spPr bwMode="auto">
        <a:xfrm rot="5400000">
          <a:off x="4809878" y="113166772"/>
          <a:ext cx="1451470" cy="18319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0</xdr:colOff>
      <xdr:row>79</xdr:row>
      <xdr:rowOff>2306</xdr:rowOff>
    </xdr:from>
    <xdr:to>
      <xdr:col>4</xdr:col>
      <xdr:colOff>1819275</xdr:colOff>
      <xdr:row>80</xdr:row>
      <xdr:rowOff>0</xdr:rowOff>
    </xdr:to>
    <xdr:pic>
      <xdr:nvPicPr>
        <xdr:cNvPr id="157" name="Imagen 156"/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4619625" y="114816656"/>
          <a:ext cx="1819275" cy="1455019"/>
        </a:xfrm>
        <a:prstGeom prst="rect">
          <a:avLst/>
        </a:prstGeom>
      </xdr:spPr>
    </xdr:pic>
    <xdr:clientData/>
  </xdr:twoCellAnchor>
  <xdr:oneCellAnchor>
    <xdr:from>
      <xdr:col>4</xdr:col>
      <xdr:colOff>0</xdr:colOff>
      <xdr:row>80</xdr:row>
      <xdr:rowOff>33454</xdr:rowOff>
    </xdr:from>
    <xdr:ext cx="1828800" cy="1427046"/>
    <xdr:pic>
      <xdr:nvPicPr>
        <xdr:cNvPr id="158" name="57 Imagen" descr="C:\users\abril.alfaro\AppData\Local\Microsoft\Windows\Temporary Internet Files\Content.Word\20150921_122309_HDR.JPG"/>
        <xdr:cNvPicPr/>
      </xdr:nvPicPr>
      <xdr:blipFill>
        <a:blip xmlns:r="http://schemas.openxmlformats.org/officeDocument/2006/relationships" r:embed="rId72" cstate="print"/>
        <a:srcRect l="29106" t="33578" r="10906" b="30498"/>
        <a:stretch>
          <a:fillRect/>
        </a:stretch>
      </xdr:blipFill>
      <xdr:spPr bwMode="auto">
        <a:xfrm>
          <a:off x="4619625" y="116305129"/>
          <a:ext cx="1828800" cy="142704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3</xdr:col>
      <xdr:colOff>1755321</xdr:colOff>
      <xdr:row>81</xdr:row>
      <xdr:rowOff>68036</xdr:rowOff>
    </xdr:from>
    <xdr:to>
      <xdr:col>4</xdr:col>
      <xdr:colOff>1782535</xdr:colOff>
      <xdr:row>82</xdr:row>
      <xdr:rowOff>60832</xdr:rowOff>
    </xdr:to>
    <xdr:pic>
      <xdr:nvPicPr>
        <xdr:cNvPr id="159" name="Imagen 158" descr="Vista previa de imagen"/>
        <xdr:cNvPicPr>
          <a:picLocks noChangeAspect="1" noChangeArrowheads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84246" y="117797036"/>
          <a:ext cx="1817914" cy="15548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</xdr:col>
      <xdr:colOff>1790700</xdr:colOff>
      <xdr:row>21</xdr:row>
      <xdr:rowOff>14061</xdr:rowOff>
    </xdr:from>
    <xdr:ext cx="1828800" cy="1446439"/>
    <xdr:pic>
      <xdr:nvPicPr>
        <xdr:cNvPr id="160" name="image13.jpg" title="Imagen"/>
        <xdr:cNvPicPr preferRelativeResize="0"/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4619625" y="30303561"/>
          <a:ext cx="1828800" cy="1446439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1790700</xdr:colOff>
      <xdr:row>22</xdr:row>
      <xdr:rowOff>12700</xdr:rowOff>
    </xdr:from>
    <xdr:ext cx="1828800" cy="1447800"/>
    <xdr:pic>
      <xdr:nvPicPr>
        <xdr:cNvPr id="161" name="image15.jpg" title="Imagen"/>
        <xdr:cNvPicPr preferRelativeResize="0"/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4619625" y="31759525"/>
          <a:ext cx="1828800" cy="14478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1790700</xdr:colOff>
      <xdr:row>25</xdr:row>
      <xdr:rowOff>5773</xdr:rowOff>
    </xdr:from>
    <xdr:ext cx="1828800" cy="1454727"/>
    <xdr:pic>
      <xdr:nvPicPr>
        <xdr:cNvPr id="162" name="image9.png" title="Imagen"/>
        <xdr:cNvPicPr preferRelativeResize="0"/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4619625" y="36124573"/>
          <a:ext cx="1828800" cy="1454727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1790700</xdr:colOff>
      <xdr:row>33</xdr:row>
      <xdr:rowOff>0</xdr:rowOff>
    </xdr:from>
    <xdr:ext cx="1828800" cy="1465053"/>
    <xdr:pic>
      <xdr:nvPicPr>
        <xdr:cNvPr id="163" name="image4.png"/>
        <xdr:cNvPicPr preferRelativeResize="0"/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4619625" y="47777400"/>
          <a:ext cx="1828800" cy="1465053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3</xdr:col>
      <xdr:colOff>1790700</xdr:colOff>
      <xdr:row>34</xdr:row>
      <xdr:rowOff>4536</xdr:rowOff>
    </xdr:from>
    <xdr:to>
      <xdr:col>5</xdr:col>
      <xdr:colOff>0</xdr:colOff>
      <xdr:row>35</xdr:row>
      <xdr:rowOff>0</xdr:rowOff>
    </xdr:to>
    <xdr:pic>
      <xdr:nvPicPr>
        <xdr:cNvPr id="164" name="Imagen 163" descr="D:\Documents\UNIDAD MEDICA CENADUC\EXPEDIENTES CANINOS\EXPEDIENTES G16\FOTOS INGRESO\20170123_111704.jpg"/>
        <xdr:cNvPicPr/>
      </xdr:nvPicPr>
      <xdr:blipFill rotWithShape="1"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6699" t="15333" r="19369" b="28197"/>
        <a:stretch/>
      </xdr:blipFill>
      <xdr:spPr bwMode="auto">
        <a:xfrm rot="5400000">
          <a:off x="4807630" y="49051256"/>
          <a:ext cx="1452789" cy="1828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oneCellAnchor>
    <xdr:from>
      <xdr:col>3</xdr:col>
      <xdr:colOff>1790700</xdr:colOff>
      <xdr:row>41</xdr:row>
      <xdr:rowOff>14060</xdr:rowOff>
    </xdr:from>
    <xdr:ext cx="1828800" cy="1446440"/>
    <xdr:pic>
      <xdr:nvPicPr>
        <xdr:cNvPr id="165" name="Imagen 164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4619625" y="59450060"/>
          <a:ext cx="1828800" cy="1446440"/>
        </a:xfrm>
        <a:prstGeom prst="rect">
          <a:avLst/>
        </a:prstGeom>
      </xdr:spPr>
    </xdr:pic>
    <xdr:clientData/>
  </xdr:oneCellAnchor>
  <xdr:twoCellAnchor editAs="oneCell">
    <xdr:from>
      <xdr:col>3</xdr:col>
      <xdr:colOff>1790700</xdr:colOff>
      <xdr:row>47</xdr:row>
      <xdr:rowOff>4536</xdr:rowOff>
    </xdr:from>
    <xdr:to>
      <xdr:col>5</xdr:col>
      <xdr:colOff>0</xdr:colOff>
      <xdr:row>48</xdr:row>
      <xdr:rowOff>799</xdr:rowOff>
    </xdr:to>
    <xdr:pic>
      <xdr:nvPicPr>
        <xdr:cNvPr id="166" name="Imagen 226" descr="D:\Desktop\Nueva carpeta\20160601_124354.jpg"/>
        <xdr:cNvPicPr/>
      </xdr:nvPicPr>
      <xdr:blipFill rotWithShape="1"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053" t="24379" r="34187" b="16734"/>
        <a:stretch/>
      </xdr:blipFill>
      <xdr:spPr bwMode="auto">
        <a:xfrm rot="5400000">
          <a:off x="4807231" y="67996880"/>
          <a:ext cx="1453588" cy="1828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oneCellAnchor>
    <xdr:from>
      <xdr:col>3</xdr:col>
      <xdr:colOff>1790700</xdr:colOff>
      <xdr:row>50</xdr:row>
      <xdr:rowOff>8610</xdr:rowOff>
    </xdr:from>
    <xdr:ext cx="1828800" cy="1451890"/>
    <xdr:pic>
      <xdr:nvPicPr>
        <xdr:cNvPr id="167" name="image4.png" descr="D:\Desktop\fotos cenaduc\20160914_094535.jpg"/>
        <xdr:cNvPicPr preferRelativeResize="0"/>
      </xdr:nvPicPr>
      <xdr:blipFill>
        <a:blip xmlns:r="http://schemas.openxmlformats.org/officeDocument/2006/relationships" r:embed="rId45" cstate="print"/>
        <a:stretch>
          <a:fillRect/>
        </a:stretch>
      </xdr:blipFill>
      <xdr:spPr>
        <a:xfrm>
          <a:off x="4619625" y="72560535"/>
          <a:ext cx="1828800" cy="145189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1790700</xdr:colOff>
      <xdr:row>55</xdr:row>
      <xdr:rowOff>4537</xdr:rowOff>
    </xdr:from>
    <xdr:ext cx="1828799" cy="1455964"/>
    <xdr:pic>
      <xdr:nvPicPr>
        <xdr:cNvPr id="168" name="Imagen 167" descr="D:\Documents\UNIDAD MEDICA ESCUELA CANINA\EXPEDIENTES CANINOS\EXPEDIENTES G20\20190214_093219.jpg"/>
        <xdr:cNvPicPr/>
      </xdr:nvPicPr>
      <xdr:blipFill rotWithShape="1"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143" t="15806" r="34038" b="9090"/>
        <a:stretch/>
      </xdr:blipFill>
      <xdr:spPr bwMode="auto">
        <a:xfrm rot="5400000">
          <a:off x="4806043" y="79656669"/>
          <a:ext cx="1455964" cy="1828799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3</xdr:col>
      <xdr:colOff>1790700</xdr:colOff>
      <xdr:row>56</xdr:row>
      <xdr:rowOff>4536</xdr:rowOff>
    </xdr:from>
    <xdr:ext cx="1828800" cy="1455964"/>
    <xdr:pic>
      <xdr:nvPicPr>
        <xdr:cNvPr id="169" name="image28.png" title="Imagen"/>
        <xdr:cNvPicPr preferRelativeResize="0"/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xfrm>
          <a:off x="4619625" y="81300411"/>
          <a:ext cx="1828800" cy="1455964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3</xdr:col>
      <xdr:colOff>1790700</xdr:colOff>
      <xdr:row>59</xdr:row>
      <xdr:rowOff>4535</xdr:rowOff>
    </xdr:from>
    <xdr:to>
      <xdr:col>5</xdr:col>
      <xdr:colOff>0</xdr:colOff>
      <xdr:row>60</xdr:row>
      <xdr:rowOff>0</xdr:rowOff>
    </xdr:to>
    <xdr:pic>
      <xdr:nvPicPr>
        <xdr:cNvPr id="170" name="Imagen 232" descr="D:\Desktop\fotos cenaduc\20160914_095530.jpg"/>
        <xdr:cNvPicPr/>
      </xdr:nvPicPr>
      <xdr:blipFill rotWithShape="1"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941" t="8511" r="30836" b="7021"/>
        <a:stretch/>
      </xdr:blipFill>
      <xdr:spPr bwMode="auto">
        <a:xfrm rot="5400000">
          <a:off x="4807630" y="85484380"/>
          <a:ext cx="1452790" cy="1828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3</xdr:col>
      <xdr:colOff>1790701</xdr:colOff>
      <xdr:row>76</xdr:row>
      <xdr:rowOff>2161</xdr:rowOff>
    </xdr:from>
    <xdr:to>
      <xdr:col>5</xdr:col>
      <xdr:colOff>0</xdr:colOff>
      <xdr:row>77</xdr:row>
      <xdr:rowOff>0</xdr:rowOff>
    </xdr:to>
    <xdr:pic>
      <xdr:nvPicPr>
        <xdr:cNvPr id="171" name="Imagen 237" descr="D:\Documents\UNIDAD MEDICA CENADUC\EXPEDIENTES CANINOS\EXPEDIENTES G16\FOTOS INGRESO\20170123_110807.jpg"/>
        <xdr:cNvPicPr/>
      </xdr:nvPicPr>
      <xdr:blipFill rotWithShape="1"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9423" t="22658" r="24156" b="25812"/>
        <a:stretch/>
      </xdr:blipFill>
      <xdr:spPr bwMode="auto">
        <a:xfrm rot="5400000">
          <a:off x="4806444" y="110257718"/>
          <a:ext cx="1455164" cy="1828799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22411</xdr:colOff>
      <xdr:row>4</xdr:row>
      <xdr:rowOff>33617</xdr:rowOff>
    </xdr:from>
    <xdr:to>
      <xdr:col>4</xdr:col>
      <xdr:colOff>1804146</xdr:colOff>
      <xdr:row>4</xdr:row>
      <xdr:rowOff>1445558</xdr:rowOff>
    </xdr:to>
    <xdr:pic>
      <xdr:nvPicPr>
        <xdr:cNvPr id="172" name="Imagen 171" descr="C:\Users\abril.alfaro\AppData\Local\Microsoft\Windows\INetCache\Content.Word\20210726_153130.jpg"/>
        <xdr:cNvPicPr/>
      </xdr:nvPicPr>
      <xdr:blipFill rotWithShape="1"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906" t="24687" r="49058" b="13182"/>
        <a:stretch/>
      </xdr:blipFill>
      <xdr:spPr bwMode="auto">
        <a:xfrm rot="5400000">
          <a:off x="4826933" y="5363695"/>
          <a:ext cx="1411941" cy="178173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oneCellAnchor>
    <xdr:from>
      <xdr:col>4</xdr:col>
      <xdr:colOff>15874</xdr:colOff>
      <xdr:row>26</xdr:row>
      <xdr:rowOff>22225</xdr:rowOff>
    </xdr:from>
    <xdr:ext cx="1809751" cy="1438275"/>
    <xdr:pic>
      <xdr:nvPicPr>
        <xdr:cNvPr id="173" name="image7.png" title="Imagen"/>
        <xdr:cNvPicPr preferRelativeResize="0"/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4635499" y="37598350"/>
          <a:ext cx="1809751" cy="1438275"/>
        </a:xfrm>
        <a:prstGeom prst="rect">
          <a:avLst/>
        </a:prstGeom>
        <a:noFill/>
      </xdr:spPr>
    </xdr:pic>
    <xdr:clientData fLocksWithSheet="0"/>
  </xdr:oneCellAnchor>
  <xdr:oneCellAnchor>
    <xdr:from>
      <xdr:col>4</xdr:col>
      <xdr:colOff>15874</xdr:colOff>
      <xdr:row>26</xdr:row>
      <xdr:rowOff>22225</xdr:rowOff>
    </xdr:from>
    <xdr:ext cx="1809751" cy="1438275"/>
    <xdr:pic>
      <xdr:nvPicPr>
        <xdr:cNvPr id="174" name="image7.png" title="Imagen"/>
        <xdr:cNvPicPr preferRelativeResize="0"/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4635499" y="37598350"/>
          <a:ext cx="1809751" cy="1438275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4</xdr:col>
      <xdr:colOff>0</xdr:colOff>
      <xdr:row>61</xdr:row>
      <xdr:rowOff>4536</xdr:rowOff>
    </xdr:from>
    <xdr:to>
      <xdr:col>5</xdr:col>
      <xdr:colOff>0</xdr:colOff>
      <xdr:row>62</xdr:row>
      <xdr:rowOff>1</xdr:rowOff>
    </xdr:to>
    <xdr:pic>
      <xdr:nvPicPr>
        <xdr:cNvPr id="175" name="Imagen 174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4619625" y="88587036"/>
          <a:ext cx="1828800" cy="145279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1781734</xdr:colOff>
      <xdr:row>63</xdr:row>
      <xdr:rowOff>11209</xdr:rowOff>
    </xdr:to>
    <xdr:pic>
      <xdr:nvPicPr>
        <xdr:cNvPr id="176" name="Imagen 175" descr="D:\Documents\UNIDAD MEDICA CENADUC\EXPEDIENTES CANINOS\EXPEDIENTES G17\20180117_101650.jpg"/>
        <xdr:cNvPicPr/>
      </xdr:nvPicPr>
      <xdr:blipFill rotWithShape="1"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8708" t="2385" r="22923" b="7660"/>
        <a:stretch/>
      </xdr:blipFill>
      <xdr:spPr bwMode="auto">
        <a:xfrm rot="5400000">
          <a:off x="4776225" y="89883225"/>
          <a:ext cx="1468534" cy="178173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22411</xdr:colOff>
      <xdr:row>4</xdr:row>
      <xdr:rowOff>33617</xdr:rowOff>
    </xdr:from>
    <xdr:to>
      <xdr:col>4</xdr:col>
      <xdr:colOff>1804146</xdr:colOff>
      <xdr:row>4</xdr:row>
      <xdr:rowOff>1445558</xdr:rowOff>
    </xdr:to>
    <xdr:pic>
      <xdr:nvPicPr>
        <xdr:cNvPr id="177" name="Imagen 176" descr="C:\Users\abril.alfaro\AppData\Local\Microsoft\Windows\INetCache\Content.Word\20210726_153130.jpg"/>
        <xdr:cNvPicPr/>
      </xdr:nvPicPr>
      <xdr:blipFill rotWithShape="1"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906" t="24687" r="49058" b="13182"/>
        <a:stretch/>
      </xdr:blipFill>
      <xdr:spPr bwMode="auto">
        <a:xfrm rot="5400000">
          <a:off x="4826933" y="5363695"/>
          <a:ext cx="1411941" cy="178173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22411</xdr:colOff>
      <xdr:row>71</xdr:row>
      <xdr:rowOff>33617</xdr:rowOff>
    </xdr:from>
    <xdr:to>
      <xdr:col>4</xdr:col>
      <xdr:colOff>1804146</xdr:colOff>
      <xdr:row>71</xdr:row>
      <xdr:rowOff>1445558</xdr:rowOff>
    </xdr:to>
    <xdr:pic>
      <xdr:nvPicPr>
        <xdr:cNvPr id="178" name="Imagen 177" descr="C:\Users\abril.alfaro\AppData\Local\Microsoft\Windows\INetCache\Content.Word\20210726_153130.jpg"/>
        <xdr:cNvPicPr/>
      </xdr:nvPicPr>
      <xdr:blipFill rotWithShape="1"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906" t="24687" r="49058" b="13182"/>
        <a:stretch/>
      </xdr:blipFill>
      <xdr:spPr bwMode="auto">
        <a:xfrm rot="5400000">
          <a:off x="4826933" y="103004470"/>
          <a:ext cx="1411941" cy="178173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22411</xdr:colOff>
      <xdr:row>71</xdr:row>
      <xdr:rowOff>33617</xdr:rowOff>
    </xdr:from>
    <xdr:to>
      <xdr:col>4</xdr:col>
      <xdr:colOff>1804146</xdr:colOff>
      <xdr:row>71</xdr:row>
      <xdr:rowOff>1445558</xdr:rowOff>
    </xdr:to>
    <xdr:pic>
      <xdr:nvPicPr>
        <xdr:cNvPr id="179" name="Imagen 178" descr="C:\Users\abril.alfaro\AppData\Local\Microsoft\Windows\INetCache\Content.Word\20210726_153130.jpg"/>
        <xdr:cNvPicPr/>
      </xdr:nvPicPr>
      <xdr:blipFill rotWithShape="1"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906" t="24687" r="49058" b="13182"/>
        <a:stretch/>
      </xdr:blipFill>
      <xdr:spPr bwMode="auto">
        <a:xfrm rot="5400000">
          <a:off x="4826933" y="103004470"/>
          <a:ext cx="1411941" cy="178173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oneCellAnchor>
    <xdr:from>
      <xdr:col>4</xdr:col>
      <xdr:colOff>0</xdr:colOff>
      <xdr:row>27</xdr:row>
      <xdr:rowOff>5774</xdr:rowOff>
    </xdr:from>
    <xdr:ext cx="1823357" cy="1451965"/>
    <xdr:pic>
      <xdr:nvPicPr>
        <xdr:cNvPr id="180" name="56 Imagen" descr="C:\Users\abril.alfaro\AppData\Local\Microsoft\Windows\Temporary Internet Files\Content.Outlook\TADK1DAX\IMG-20140725-WA0000.jpg"/>
        <xdr:cNvPicPr/>
      </xdr:nvPicPr>
      <xdr:blipFill>
        <a:blip xmlns:r="http://schemas.openxmlformats.org/officeDocument/2006/relationships" r:embed="rId33" cstate="print"/>
        <a:srcRect l="21977" t="36238" r="30699" b="26249"/>
        <a:stretch>
          <a:fillRect/>
        </a:stretch>
      </xdr:blipFill>
      <xdr:spPr bwMode="auto">
        <a:xfrm>
          <a:off x="4619625" y="39039224"/>
          <a:ext cx="1823357" cy="14519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3</xdr:col>
      <xdr:colOff>1789043</xdr:colOff>
      <xdr:row>83</xdr:row>
      <xdr:rowOff>0</xdr:rowOff>
    </xdr:from>
    <xdr:to>
      <xdr:col>5</xdr:col>
      <xdr:colOff>1655</xdr:colOff>
      <xdr:row>83</xdr:row>
      <xdr:rowOff>1535205</xdr:rowOff>
    </xdr:to>
    <xdr:pic>
      <xdr:nvPicPr>
        <xdr:cNvPr id="181" name="Imagen 180" descr="D:\Documents\UNIDAD MEDICA ESCUELA CANINA\EXPEDIENTES CANINOS\EXPEDIENTES G27\20220812_110749.jpg"/>
        <xdr:cNvPicPr/>
      </xdr:nvPicPr>
      <xdr:blipFill rotWithShape="1"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225" t="8141" r="39109" b="8084"/>
        <a:stretch/>
      </xdr:blipFill>
      <xdr:spPr bwMode="auto">
        <a:xfrm rot="5400000">
          <a:off x="4766421" y="120704747"/>
          <a:ext cx="1535205" cy="1832112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5</xdr:col>
      <xdr:colOff>0</xdr:colOff>
      <xdr:row>2</xdr:row>
      <xdr:rowOff>1414395</xdr:rowOff>
    </xdr:to>
    <xdr:pic>
      <xdr:nvPicPr>
        <xdr:cNvPr id="182" name="Imagen 181"/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4619625" y="2600325"/>
          <a:ext cx="1828800" cy="141439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38</xdr:row>
      <xdr:rowOff>0</xdr:rowOff>
    </xdr:from>
    <xdr:to>
      <xdr:col>5</xdr:col>
      <xdr:colOff>17795</xdr:colOff>
      <xdr:row>38</xdr:row>
      <xdr:rowOff>1390008</xdr:rowOff>
    </xdr:to>
    <xdr:pic>
      <xdr:nvPicPr>
        <xdr:cNvPr id="183" name="Imagen 182"/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4619625" y="55064025"/>
          <a:ext cx="1846595" cy="1390008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46</xdr:row>
      <xdr:rowOff>0</xdr:rowOff>
    </xdr:from>
    <xdr:to>
      <xdr:col>5</xdr:col>
      <xdr:colOff>0</xdr:colOff>
      <xdr:row>46</xdr:row>
      <xdr:rowOff>1452229</xdr:rowOff>
    </xdr:to>
    <xdr:pic>
      <xdr:nvPicPr>
        <xdr:cNvPr id="184" name="127 Imagen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4619625" y="66722625"/>
          <a:ext cx="1828800" cy="1452229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5</xdr:row>
      <xdr:rowOff>1</xdr:rowOff>
    </xdr:from>
    <xdr:to>
      <xdr:col>4</xdr:col>
      <xdr:colOff>1483178</xdr:colOff>
      <xdr:row>6</xdr:row>
      <xdr:rowOff>54432</xdr:rowOff>
    </xdr:to>
    <xdr:pic>
      <xdr:nvPicPr>
        <xdr:cNvPr id="185" name="Imagen 184" descr="D:\descargas\20211130_094257.jpg"/>
        <xdr:cNvPicPr/>
      </xdr:nvPicPr>
      <xdr:blipFill rotWithShape="1"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843" t="14066" r="29828" b="33365"/>
        <a:stretch/>
      </xdr:blipFill>
      <xdr:spPr bwMode="auto">
        <a:xfrm rot="5400000">
          <a:off x="4605336" y="6986590"/>
          <a:ext cx="1511756" cy="148317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oneCellAnchor>
    <xdr:from>
      <xdr:col>3</xdr:col>
      <xdr:colOff>1790700</xdr:colOff>
      <xdr:row>56</xdr:row>
      <xdr:rowOff>4536</xdr:rowOff>
    </xdr:from>
    <xdr:ext cx="1828800" cy="1455964"/>
    <xdr:pic>
      <xdr:nvPicPr>
        <xdr:cNvPr id="186" name="image28.png" title="Imagen"/>
        <xdr:cNvPicPr preferRelativeResize="0"/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xfrm>
          <a:off x="4619625" y="81300411"/>
          <a:ext cx="1828800" cy="1455964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1790700</xdr:colOff>
      <xdr:row>56</xdr:row>
      <xdr:rowOff>4536</xdr:rowOff>
    </xdr:from>
    <xdr:ext cx="1828800" cy="1455964"/>
    <xdr:pic>
      <xdr:nvPicPr>
        <xdr:cNvPr id="187" name="image28.png" title="Imagen"/>
        <xdr:cNvPicPr preferRelativeResize="0"/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xfrm>
          <a:off x="4619625" y="81300411"/>
          <a:ext cx="1828800" cy="1455964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1790700</xdr:colOff>
      <xdr:row>56</xdr:row>
      <xdr:rowOff>4536</xdr:rowOff>
    </xdr:from>
    <xdr:ext cx="1828800" cy="1455964"/>
    <xdr:pic>
      <xdr:nvPicPr>
        <xdr:cNvPr id="188" name="image28.png" title="Imagen"/>
        <xdr:cNvPicPr preferRelativeResize="0"/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xfrm>
          <a:off x="4619625" y="81300411"/>
          <a:ext cx="1828800" cy="1455964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4</xdr:col>
      <xdr:colOff>-1</xdr:colOff>
      <xdr:row>57</xdr:row>
      <xdr:rowOff>0</xdr:rowOff>
    </xdr:from>
    <xdr:to>
      <xdr:col>4</xdr:col>
      <xdr:colOff>1804802</xdr:colOff>
      <xdr:row>58</xdr:row>
      <xdr:rowOff>40822</xdr:rowOff>
    </xdr:to>
    <xdr:pic>
      <xdr:nvPicPr>
        <xdr:cNvPr id="189" name="Imagen 188" descr="D:\descargas\20220524_160117.jpg"/>
        <xdr:cNvPicPr/>
      </xdr:nvPicPr>
      <xdr:blipFill rotWithShape="1"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378" t="20411" r="35474" b="13557"/>
        <a:stretch/>
      </xdr:blipFill>
      <xdr:spPr bwMode="auto">
        <a:xfrm rot="5400000">
          <a:off x="4772952" y="82599872"/>
          <a:ext cx="1498147" cy="1804803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-1</xdr:colOff>
      <xdr:row>57</xdr:row>
      <xdr:rowOff>0</xdr:rowOff>
    </xdr:from>
    <xdr:to>
      <xdr:col>4</xdr:col>
      <xdr:colOff>1804802</xdr:colOff>
      <xdr:row>58</xdr:row>
      <xdr:rowOff>40822</xdr:rowOff>
    </xdr:to>
    <xdr:pic>
      <xdr:nvPicPr>
        <xdr:cNvPr id="190" name="Imagen 189" descr="D:\descargas\20220524_160117.jpg"/>
        <xdr:cNvPicPr/>
      </xdr:nvPicPr>
      <xdr:blipFill rotWithShape="1"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378" t="20411" r="35474" b="13557"/>
        <a:stretch/>
      </xdr:blipFill>
      <xdr:spPr bwMode="auto">
        <a:xfrm rot="5400000">
          <a:off x="4772952" y="82599872"/>
          <a:ext cx="1498147" cy="1804803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0</xdr:colOff>
      <xdr:row>82</xdr:row>
      <xdr:rowOff>0</xdr:rowOff>
    </xdr:from>
    <xdr:to>
      <xdr:col>4</xdr:col>
      <xdr:colOff>1782535</xdr:colOff>
      <xdr:row>82</xdr:row>
      <xdr:rowOff>1510395</xdr:rowOff>
    </xdr:to>
    <xdr:pic>
      <xdr:nvPicPr>
        <xdr:cNvPr id="191" name="Imagen 190" descr="D:\Documents\UNIDAD MEDICA ESCUELA CANINA\EXPEDIENTES CANINOS\EXPEDIENTES G27\20220718_122930.jpg"/>
        <xdr:cNvPicPr/>
      </xdr:nvPicPr>
      <xdr:blipFill rotWithShape="1"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151" t="36551" r="48575" b="16335"/>
        <a:stretch/>
      </xdr:blipFill>
      <xdr:spPr bwMode="auto">
        <a:xfrm rot="5400000">
          <a:off x="4755695" y="119155030"/>
          <a:ext cx="1510395" cy="178253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1.2.95\Users\ceacan\Desktop\Instructores%20%20Acceso%20restringido\2023\Concentrado%20GENERAL%202023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8.%20CEACAN\2021\1.%20ENERO\Hoja%20de%20trabajo%20UC%20ENE%202021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2.22.79\Almacenamiento%20DGIF-2013\pedro.soria\Documents\servicio%20social\MATRIZ\EL%20CEIB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ero "/>
      <sheetName val="febrero"/>
      <sheetName val="marzo"/>
      <sheetName val="abril"/>
      <sheetName val="mayo"/>
      <sheetName val="junio"/>
      <sheetName val="Julio"/>
      <sheetName val="agosto"/>
      <sheetName val="septiembre "/>
      <sheetName val="octubre "/>
      <sheetName val="noviembre "/>
      <sheetName val="diciembre"/>
      <sheetName val="BASE"/>
      <sheetName val="TD"/>
      <sheetName val="Hoja1 (2)"/>
      <sheetName val="Actividad x UC"/>
      <sheetName val="UC X OISA - PVIF"/>
      <sheetName val="UC X LUGAR"/>
      <sheetName val="Concentrado GENERAL 202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3">
          <cell r="BN3" t="str">
            <v>Inka</v>
          </cell>
        </row>
      </sheetData>
      <sheetData sheetId="14"/>
      <sheetData sheetId="15"/>
      <sheetData sheetId="16"/>
      <sheetData sheetId="17"/>
      <sheetData sheetId="18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  <sheetName val="ESTADO DE SALUD"/>
      <sheetName val="TD 2"/>
      <sheetName val="Actividad x perro"/>
      <sheetName val="UC x OISA-PVIF"/>
      <sheetName val="UC x lugar"/>
      <sheetName val="Lista Caninos"/>
    </sheetNames>
    <sheetDataSet>
      <sheetData sheetId="0"/>
      <sheetData sheetId="1"/>
      <sheetData sheetId="2"/>
      <sheetData sheetId="3"/>
      <sheetData sheetId="4"/>
      <sheetData sheetId="5"/>
      <sheetData sheetId="6">
        <row r="2">
          <cell r="C2" t="str">
            <v>Quency</v>
          </cell>
        </row>
        <row r="6">
          <cell r="D6">
            <v>0</v>
          </cell>
        </row>
        <row r="15">
          <cell r="D15">
            <v>0</v>
          </cell>
        </row>
        <row r="16">
          <cell r="D16">
            <v>0</v>
          </cell>
        </row>
        <row r="18">
          <cell r="D18">
            <v>0</v>
          </cell>
        </row>
        <row r="21">
          <cell r="D21">
            <v>0</v>
          </cell>
        </row>
        <row r="22">
          <cell r="D22">
            <v>0</v>
          </cell>
        </row>
        <row r="23">
          <cell r="D23">
            <v>0</v>
          </cell>
        </row>
        <row r="27">
          <cell r="D27">
            <v>0</v>
          </cell>
        </row>
        <row r="31">
          <cell r="D31">
            <v>0</v>
          </cell>
        </row>
        <row r="34">
          <cell r="D34">
            <v>0</v>
          </cell>
        </row>
        <row r="41">
          <cell r="D41">
            <v>0</v>
          </cell>
        </row>
        <row r="53">
          <cell r="D53">
            <v>0</v>
          </cell>
        </row>
        <row r="58">
          <cell r="D58">
            <v>0</v>
          </cell>
        </row>
        <row r="68">
          <cell r="D68">
            <v>0</v>
          </cell>
        </row>
        <row r="71">
          <cell r="D71">
            <v>0</v>
          </cell>
        </row>
        <row r="72">
          <cell r="D72">
            <v>0</v>
          </cell>
        </row>
        <row r="83">
          <cell r="D83">
            <v>0</v>
          </cell>
        </row>
        <row r="84">
          <cell r="D84">
            <v>0</v>
          </cell>
        </row>
        <row r="85">
          <cell r="D85">
            <v>0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L CEIBO, TABASCO"/>
      <sheetName val="OPCIONES"/>
      <sheetName val="CELDAS"/>
      <sheetName val="NOMBRES DE OISA's"/>
      <sheetName val="OISA A LA QUE ESTABA ASIGNADO"/>
      <sheetName val="Hoja2"/>
      <sheetName val="Hoja1"/>
      <sheetName val="TOTAL PERSONAL"/>
      <sheetName val="Hoja3"/>
    </sheetNames>
    <sheetDataSet>
      <sheetData sheetId="0"/>
      <sheetData sheetId="1"/>
      <sheetData sheetId="2">
        <row r="1">
          <cell r="A1" t="str">
            <v>BASE</v>
          </cell>
        </row>
        <row r="12">
          <cell r="A12" t="str">
            <v xml:space="preserve">HOMÓLOGO A ENLACE DE ALTO NIVEL DE RESPONSABILIDAD </v>
          </cell>
        </row>
        <row r="13">
          <cell r="A13" t="str">
            <v>OFICIAL DE SANIDAD AGROPECUARIA, ACUÍCOLA Y PESQUERA</v>
          </cell>
        </row>
        <row r="14">
          <cell r="A14" t="str">
            <v>COORDINADOR TÉCNICO</v>
          </cell>
        </row>
        <row r="15">
          <cell r="A15" t="str">
            <v xml:space="preserve">COORDINADOR DE OPERACIÓN </v>
          </cell>
        </row>
        <row r="16">
          <cell r="A16" t="str">
            <v>ESPECIALISTA AGROPECUARIO C</v>
          </cell>
        </row>
        <row r="17">
          <cell r="A17" t="str">
            <v>ESPECIALISTA AGROPECUARIO B</v>
          </cell>
        </row>
        <row r="18">
          <cell r="A18" t="str">
            <v>APOYO ADMINISTRATIVO</v>
          </cell>
        </row>
        <row r="19">
          <cell r="A19" t="str">
            <v>APOYO OPERATIVO SIN CERTIFICAR</v>
          </cell>
        </row>
        <row r="20">
          <cell r="A20" t="str">
            <v>APOYO OPERATIVO TEA</v>
          </cell>
        </row>
      </sheetData>
      <sheetData sheetId="3">
        <row r="1">
          <cell r="A1" t="str">
            <v>ACAPULCO, GRO.</v>
          </cell>
        </row>
        <row r="2">
          <cell r="A2" t="str">
            <v>AGUASCALIENTES, AGS.</v>
          </cell>
        </row>
        <row r="3">
          <cell r="A3" t="str">
            <v>AGUA PRIETA, SON.</v>
          </cell>
        </row>
        <row r="4">
          <cell r="A4" t="str">
            <v>AICM ADUANA DE CARGA, CDMX</v>
          </cell>
        </row>
        <row r="5">
          <cell r="A5" t="str">
            <v>AICM SALA E, CDMX</v>
          </cell>
        </row>
        <row r="6">
          <cell r="A6" t="str">
            <v>AICM TERMINAL 2, CDMX</v>
          </cell>
        </row>
        <row r="7">
          <cell r="A7" t="str">
            <v>ALTAMIRA, TAMPS.</v>
          </cell>
        </row>
        <row r="8">
          <cell r="A8" t="str">
            <v>CANCÚN, Q. ROO</v>
          </cell>
        </row>
        <row r="9">
          <cell r="A9" t="str">
            <v>CD. ACUÑA, COAH.</v>
          </cell>
        </row>
        <row r="10">
          <cell r="A10" t="str">
            <v>CD. CUAUHTÉMOC, CHIS.</v>
          </cell>
        </row>
        <row r="11">
          <cell r="A11" t="str">
            <v>CD DEL CARMEN, CAMP.</v>
          </cell>
        </row>
        <row r="12">
          <cell r="A12" t="str">
            <v>CD. HIDALGO, CHIS.</v>
          </cell>
        </row>
        <row r="13">
          <cell r="A13" t="str">
            <v>CD. JUÁREZ, CHIH.</v>
          </cell>
        </row>
        <row r="14">
          <cell r="A14" t="str">
            <v>CD. MIGUEL ALEMÁN,TAMPS.</v>
          </cell>
        </row>
        <row r="15">
          <cell r="A15" t="str">
            <v>CD. OBREGÓN, SON.</v>
          </cell>
        </row>
        <row r="16">
          <cell r="A16" t="str">
            <v>CHIHUAHUA, CHIH.</v>
          </cell>
        </row>
        <row r="17">
          <cell r="A17" t="str">
            <v>COATZACOALCOS, VER.</v>
          </cell>
        </row>
        <row r="18">
          <cell r="A18" t="str">
            <v>COLOMBIA, N.L.</v>
          </cell>
        </row>
        <row r="19">
          <cell r="A19" t="str">
            <v>COZUMEL, Q. ROO</v>
          </cell>
        </row>
        <row r="20">
          <cell r="A20" t="str">
            <v>CULIACÁN, SIN.</v>
          </cell>
        </row>
        <row r="21">
          <cell r="A21" t="str">
            <v>DURANGO, DGO.</v>
          </cell>
        </row>
        <row r="22">
          <cell r="A22" t="str">
            <v>EL CEIBO, TAB.</v>
          </cell>
        </row>
        <row r="23">
          <cell r="A23" t="str">
            <v xml:space="preserve">ENSENADA, B.C. </v>
          </cell>
        </row>
        <row r="24">
          <cell r="A24" t="str">
            <v>GUADALAJARA, JAL.</v>
          </cell>
        </row>
        <row r="25">
          <cell r="A25" t="str">
            <v>GUAYMAS, SON.</v>
          </cell>
        </row>
        <row r="26">
          <cell r="A26" t="str">
            <v>HERMOSILLO, SON.</v>
          </cell>
        </row>
        <row r="27">
          <cell r="A27" t="str">
            <v>HUATULCO, OAX.</v>
          </cell>
        </row>
        <row r="28">
          <cell r="A28" t="str">
            <v>HUEJOTZINGO, PUE.</v>
          </cell>
        </row>
        <row r="29">
          <cell r="A29" t="str">
            <v>LA PAZ, B.C.S.</v>
          </cell>
        </row>
        <row r="30">
          <cell r="A30" t="str">
            <v>LÁZARO CÁRDENAS, MICH.</v>
          </cell>
        </row>
        <row r="31">
          <cell r="A31" t="str">
            <v>LORETO B.C.S.</v>
          </cell>
        </row>
        <row r="32">
          <cell r="A32" t="str">
            <v>MANZANILLO, COL.</v>
          </cell>
        </row>
        <row r="33">
          <cell r="A33" t="str">
            <v>MATAMOROS, TAMPS.</v>
          </cell>
        </row>
        <row r="34">
          <cell r="A34" t="str">
            <v>MAZATLÁN, SIN.</v>
          </cell>
        </row>
        <row r="35">
          <cell r="A35" t="str">
            <v>MÉRIDA, YUC.</v>
          </cell>
        </row>
        <row r="36">
          <cell r="A36" t="str">
            <v>MEXICALI, B.C.</v>
          </cell>
        </row>
        <row r="37">
          <cell r="A37" t="str">
            <v>MONTERREY, N.L.</v>
          </cell>
        </row>
        <row r="38">
          <cell r="A38" t="str">
            <v>MORELIA, MICH.</v>
          </cell>
        </row>
        <row r="39">
          <cell r="A39" t="str">
            <v>NOGALES, SON.</v>
          </cell>
        </row>
        <row r="40">
          <cell r="A40" t="str">
            <v>NUEVO LAREDO, TAMPS.</v>
          </cell>
        </row>
        <row r="41">
          <cell r="A41" t="str">
            <v>OAXACA, OAX.</v>
          </cell>
        </row>
        <row r="42">
          <cell r="A42" t="str">
            <v>OJINAGA, CHIH.</v>
          </cell>
        </row>
        <row r="43">
          <cell r="A43" t="str">
            <v>PIEDRAS NEGRAS, COAH.</v>
          </cell>
        </row>
        <row r="44">
          <cell r="A44" t="str">
            <v>PUERTO PALOMAS, CHIH.</v>
          </cell>
        </row>
        <row r="45">
          <cell r="A45" t="str">
            <v>PUERTO VALLARTA, JAL.</v>
          </cell>
        </row>
        <row r="46">
          <cell r="A46" t="str">
            <v>QUERÉTARO, QRO.</v>
          </cell>
        </row>
        <row r="47">
          <cell r="A47" t="str">
            <v>REYNOSA, TAMPS.</v>
          </cell>
        </row>
        <row r="48">
          <cell r="A48" t="str">
            <v>SAN JOSÉ DEL CABO, B.C.S.</v>
          </cell>
        </row>
        <row r="49">
          <cell r="A49" t="str">
            <v>SAN LUIS POTOSÍ, S.L.P.</v>
          </cell>
        </row>
        <row r="50">
          <cell r="A50" t="str">
            <v>SAN LUIS RÍO COLORADO, SON.</v>
          </cell>
        </row>
        <row r="51">
          <cell r="A51" t="str">
            <v>SILAO, GTO.</v>
          </cell>
        </row>
        <row r="52">
          <cell r="A52" t="str">
            <v>SUBTENIENTE LÓPEZ-CHETUMAL, Q. ROO</v>
          </cell>
        </row>
        <row r="53">
          <cell r="A53" t="str">
            <v>TIJUANA, B.C.</v>
          </cell>
        </row>
        <row r="54">
          <cell r="A54" t="str">
            <v>TOLUCA, EDO. DE MÉX.</v>
          </cell>
        </row>
        <row r="55">
          <cell r="A55" t="str">
            <v>TOPOLOBAMPO, SIN.</v>
          </cell>
        </row>
        <row r="56">
          <cell r="A56" t="str">
            <v>TORREÓN, COAH.</v>
          </cell>
        </row>
        <row r="57">
          <cell r="A57" t="str">
            <v>TUXPAN, VER.</v>
          </cell>
        </row>
        <row r="58">
          <cell r="A58" t="str">
            <v>VERACRUZ, VER.</v>
          </cell>
        </row>
        <row r="59">
          <cell r="A59" t="str">
            <v>VILLAHERMOSA , TAB.</v>
          </cell>
        </row>
        <row r="60">
          <cell r="A60" t="str">
            <v>ZACATECAS, ZAC.</v>
          </cell>
        </row>
        <row r="61">
          <cell r="A61" t="str">
            <v>ZIHUATANEJO, GRO.</v>
          </cell>
        </row>
      </sheetData>
      <sheetData sheetId="4">
        <row r="1">
          <cell r="A1" t="str">
            <v>N/A</v>
          </cell>
        </row>
      </sheetData>
      <sheetData sheetId="5" refreshError="1"/>
      <sheetData sheetId="6" refreshError="1"/>
      <sheetData sheetId="7">
        <row r="1">
          <cell r="A1" t="str">
            <v xml:space="preserve">CONCENTRADO DE PERSONAL DE SENASICA POR OISA
</v>
          </cell>
        </row>
      </sheetData>
      <sheetData sheetId="8" refreshError="1"/>
    </sheetDataSet>
  </externalBook>
</externalLink>
</file>

<file path=xl/tables/table1.xml><?xml version="1.0" encoding="utf-8"?>
<table xmlns="http://schemas.openxmlformats.org/spreadsheetml/2006/main" id="4" name="Tabla134565" displayName="Tabla134565" ref="A1:AF124" totalsRowShown="0" headerRowDxfId="62" headerRowBorderDxfId="61" tableBorderDxfId="60">
  <autoFilter ref="A1:AF124"/>
  <tableColumns count="32">
    <tableColumn id="1" name="TIPO" dataDxfId="59" totalsRowDxfId="58"/>
    <tableColumn id="2" name="ESTADO" dataDxfId="57" totalsRowDxfId="56"/>
    <tableColumn id="3" name="ADSCRIPCIÓN" dataDxfId="55" totalsRowDxfId="54"/>
    <tableColumn id="25" name="UC" dataDxfId="53" totalsRowDxfId="52"/>
    <tableColumn id="4" name="FOTO" dataDxfId="51"/>
    <tableColumn id="14" name="GENERACIÓN" dataDxfId="50" totalsRowDxfId="49"/>
    <tableColumn id="15" name="FECHA DE NACIMIENTO" dataDxfId="48" totalsRowDxfId="47"/>
    <tableColumn id="17" name="MICROCHIP " dataDxfId="46" totalsRowDxfId="45"/>
    <tableColumn id="18" name="ORIGEN" dataDxfId="44" totalsRowDxfId="43"/>
    <tableColumn id="19" name="FECHA INGRESO" dataDxfId="42" totalsRowDxfId="41"/>
    <tableColumn id="20" name="FECHA INGRESO AL ULTIMO PUNTO DE ADSCRICIÓN" dataDxfId="40" totalsRowDxfId="39"/>
    <tableColumn id="22" name="EDAD EN AÑOS " dataDxfId="38" totalsRowDxfId="37"/>
    <tableColumn id="23" name="ANTIGÜEDAD" dataDxfId="36" totalsRowDxfId="35"/>
    <tableColumn id="24" name="ANTIGÜEDAD EN EL SITIO ACTUAL DE ADCRIPCIÓN" dataDxfId="34" totalsRowDxfId="33"/>
    <tableColumn id="5" name="MARCAJES POSITIVOS" dataDxfId="32" totalsRowDxfId="31"/>
    <tableColumn id="33" name="FITO DETECTADO" dataDxfId="30" totalsRowDxfId="29"/>
    <tableColumn id="32" name="ZOO DETECTADO" dataDxfId="28" totalsRowDxfId="27"/>
    <tableColumn id="31" name="ACUI DETECTADO" dataDxfId="26" totalsRowDxfId="25"/>
    <tableColumn id="6" name="FITO KGR. DECOMISADO" dataDxfId="24" totalsRowDxfId="23"/>
    <tableColumn id="7" name="ZOO KGR. DECOMISADO" dataDxfId="22" totalsRowDxfId="21"/>
    <tableColumn id="8" name="ACUI KGR. DECOMISADO" dataDxfId="20"/>
    <tableColumn id="9" name="MARCAJES NEGATIVOS" dataDxfId="19" totalsRowDxfId="18"/>
    <tableColumn id="10" name="% DE EFICACIA " dataDxfId="17" totalsRowDxfId="16" dataCellStyle="Porcentaje"/>
    <tableColumn id="11" name="EQUIPAJES MARCADOS  " dataDxfId="15" totalsRowDxfId="14"/>
    <tableColumn id="12" name="KG TOTALES DECOMISADOS" dataDxfId="13" totalsRowDxfId="12">
      <calculatedColumnFormula>+SUM(Tabla134565[[#This Row],[FITO KGR. DECOMISADO]:[ACUI KGR. DECOMISADO]])</calculatedColumnFormula>
    </tableColumn>
    <tableColumn id="27" name="MANEJADORES" dataDxfId="11" totalsRowDxfId="10" dataCellStyle="Porcentaje"/>
    <tableColumn id="26" name="ESTADO DE SALUD CANINOS" dataDxfId="9" totalsRowDxfId="8" dataCellStyle="Porcentaje"/>
    <tableColumn id="13" name="OBSERVACIONES" dataDxfId="7" totalsRowDxfId="6"/>
    <tableColumn id="28" name="HALLAZGO DESTACADO" dataDxfId="5" totalsRowDxfId="4"/>
    <tableColumn id="29" name="PLAGA DETECTADA" dataDxfId="3" totalsRowDxfId="2"/>
    <tableColumn id="35" name="IMAGEN DE REFERENCIA (WEB)" dataDxfId="1"/>
    <tableColumn id="36" name="IMAGEN PORPORCIONADA POR LA OISA 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124"/>
  <sheetViews>
    <sheetView tabSelected="1" zoomScale="85" zoomScaleNormal="85" workbookViewId="0">
      <pane xSplit="5" ySplit="1" topLeftCell="K2" activePane="bottomRight" state="frozen"/>
      <selection activeCell="H4" sqref="H4"/>
      <selection pane="topRight" activeCell="H4" sqref="H4"/>
      <selection pane="bottomLeft" activeCell="H4" sqref="H4"/>
      <selection pane="bottomRight" activeCell="Z1" sqref="Z1:Z1048576"/>
    </sheetView>
  </sheetViews>
  <sheetFormatPr baseColWidth="10" defaultRowHeight="18.75" x14ac:dyDescent="0.3"/>
  <cols>
    <col min="2" max="2" width="19.5703125" customWidth="1"/>
    <col min="4" max="4" width="26.85546875" customWidth="1"/>
    <col min="5" max="5" width="27.42578125" style="61" customWidth="1"/>
    <col min="6" max="6" width="17.140625" style="62" customWidth="1"/>
    <col min="7" max="7" width="15.28515625" customWidth="1"/>
    <col min="8" max="8" width="23.7109375" customWidth="1"/>
    <col min="9" max="10" width="11.42578125" style="62"/>
    <col min="11" max="11" width="11.42578125" customWidth="1"/>
    <col min="15" max="15" width="11.42578125" customWidth="1"/>
    <col min="16" max="18" width="11.42578125" hidden="1" customWidth="1"/>
    <col min="21" max="21" width="11.42578125" style="77"/>
    <col min="22" max="22" width="11.42578125" style="78"/>
    <col min="24" max="24" width="17.7109375" customWidth="1"/>
    <col min="25" max="25" width="14.5703125" customWidth="1"/>
    <col min="26" max="26" width="19.7109375" customWidth="1"/>
    <col min="28" max="28" width="22.85546875" style="63" customWidth="1"/>
    <col min="29" max="29" width="27.42578125" style="64" customWidth="1"/>
    <col min="30" max="30" width="33.85546875" style="63" customWidth="1"/>
    <col min="31" max="31" width="28.5703125" customWidth="1"/>
    <col min="32" max="32" width="34.85546875" customWidth="1"/>
  </cols>
  <sheetData>
    <row r="1" spans="1:32" s="8" customFormat="1" ht="90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2" t="s">
        <v>6</v>
      </c>
      <c r="H1" s="1" t="s">
        <v>7</v>
      </c>
      <c r="I1" s="1" t="s">
        <v>8</v>
      </c>
      <c r="J1" s="2" t="s">
        <v>9</v>
      </c>
      <c r="K1" s="2" t="s">
        <v>10</v>
      </c>
      <c r="L1" s="1" t="s">
        <v>11</v>
      </c>
      <c r="M1" s="1" t="s">
        <v>12</v>
      </c>
      <c r="N1" s="1" t="s">
        <v>13</v>
      </c>
      <c r="O1" s="3" t="s">
        <v>14</v>
      </c>
      <c r="P1" s="3" t="s">
        <v>15</v>
      </c>
      <c r="Q1" s="3" t="s">
        <v>16</v>
      </c>
      <c r="R1" s="3" t="s">
        <v>17</v>
      </c>
      <c r="S1" s="4" t="s">
        <v>18</v>
      </c>
      <c r="T1" s="4" t="s">
        <v>19</v>
      </c>
      <c r="U1" s="70" t="s">
        <v>20</v>
      </c>
      <c r="V1" s="3" t="s">
        <v>21</v>
      </c>
      <c r="W1" s="5" t="s">
        <v>357</v>
      </c>
      <c r="X1" s="3" t="s">
        <v>22</v>
      </c>
      <c r="Y1" s="6" t="s">
        <v>23</v>
      </c>
      <c r="Z1" s="7" t="s">
        <v>24</v>
      </c>
      <c r="AA1" s="7" t="s">
        <v>25</v>
      </c>
      <c r="AB1" s="1" t="s">
        <v>26</v>
      </c>
      <c r="AC1" s="1" t="s">
        <v>27</v>
      </c>
      <c r="AD1" s="1" t="s">
        <v>28</v>
      </c>
      <c r="AE1" s="1" t="s">
        <v>29</v>
      </c>
      <c r="AF1" s="1" t="s">
        <v>30</v>
      </c>
    </row>
    <row r="2" spans="1:32" ht="114.75" customHeight="1" x14ac:dyDescent="0.25">
      <c r="A2" s="9" t="s">
        <v>31</v>
      </c>
      <c r="B2" s="9" t="s">
        <v>32</v>
      </c>
      <c r="C2" s="10" t="s">
        <v>32</v>
      </c>
      <c r="D2" s="9" t="s">
        <v>33</v>
      </c>
      <c r="E2" s="9" t="s">
        <v>33</v>
      </c>
      <c r="F2" s="9" t="s">
        <v>34</v>
      </c>
      <c r="G2" s="11">
        <v>42281</v>
      </c>
      <c r="H2" s="9" t="s">
        <v>35</v>
      </c>
      <c r="I2" s="9" t="s">
        <v>36</v>
      </c>
      <c r="J2" s="11">
        <v>43451</v>
      </c>
      <c r="K2" s="11">
        <v>44515</v>
      </c>
      <c r="L2" s="12">
        <v>8</v>
      </c>
      <c r="M2" s="12">
        <v>5</v>
      </c>
      <c r="N2" s="12">
        <v>2</v>
      </c>
      <c r="O2" s="65">
        <v>249</v>
      </c>
      <c r="P2" s="65">
        <v>106</v>
      </c>
      <c r="Q2" s="65">
        <v>143</v>
      </c>
      <c r="R2" s="65">
        <v>0</v>
      </c>
      <c r="S2" s="65">
        <v>42.87</v>
      </c>
      <c r="T2" s="65">
        <v>69.67</v>
      </c>
      <c r="U2" s="65">
        <v>0</v>
      </c>
      <c r="V2" s="65">
        <v>5</v>
      </c>
      <c r="W2" s="79">
        <v>0.98031496062992129</v>
      </c>
      <c r="X2" s="65">
        <v>254</v>
      </c>
      <c r="Y2" s="13">
        <v>112.53999999999999</v>
      </c>
      <c r="Z2" s="9" t="s">
        <v>37</v>
      </c>
      <c r="AA2" s="9" t="s">
        <v>37</v>
      </c>
      <c r="AB2" s="14" t="s">
        <v>38</v>
      </c>
      <c r="AC2" s="15"/>
      <c r="AD2" s="16"/>
      <c r="AE2" s="17"/>
      <c r="AF2" s="17"/>
    </row>
    <row r="3" spans="1:32" ht="114.75" customHeight="1" x14ac:dyDescent="0.25">
      <c r="A3" s="18" t="s">
        <v>31</v>
      </c>
      <c r="B3" s="18" t="s">
        <v>39</v>
      </c>
      <c r="C3" s="19" t="s">
        <v>40</v>
      </c>
      <c r="D3" s="18" t="s">
        <v>41</v>
      </c>
      <c r="E3" s="20"/>
      <c r="F3" s="21" t="s">
        <v>42</v>
      </c>
      <c r="G3" s="22">
        <v>43800</v>
      </c>
      <c r="H3" s="23" t="s">
        <v>43</v>
      </c>
      <c r="I3" s="23" t="s">
        <v>44</v>
      </c>
      <c r="J3" s="22">
        <v>44533</v>
      </c>
      <c r="K3" s="22">
        <v>44900</v>
      </c>
      <c r="L3" s="12">
        <v>4</v>
      </c>
      <c r="M3" s="12">
        <v>2</v>
      </c>
      <c r="N3" s="12">
        <v>1</v>
      </c>
      <c r="O3" s="65">
        <v>734</v>
      </c>
      <c r="P3" s="65">
        <v>734</v>
      </c>
      <c r="Q3" s="65">
        <v>0</v>
      </c>
      <c r="R3" s="65">
        <v>0</v>
      </c>
      <c r="S3" s="65">
        <v>364.5</v>
      </c>
      <c r="T3" s="65">
        <v>0</v>
      </c>
      <c r="U3" s="65">
        <v>0</v>
      </c>
      <c r="V3" s="65">
        <v>265</v>
      </c>
      <c r="W3" s="79">
        <v>0.73473473473473472</v>
      </c>
      <c r="X3" s="65">
        <v>999</v>
      </c>
      <c r="Y3" s="13">
        <v>364.5</v>
      </c>
      <c r="Z3" s="25"/>
      <c r="AA3" s="25"/>
      <c r="AB3" s="26"/>
      <c r="AC3" s="27"/>
      <c r="AD3" s="28"/>
      <c r="AE3" s="29"/>
      <c r="AF3" s="29"/>
    </row>
    <row r="4" spans="1:32" ht="114.75" customHeight="1" x14ac:dyDescent="0.25">
      <c r="A4" s="30" t="s">
        <v>31</v>
      </c>
      <c r="B4" s="30" t="s">
        <v>45</v>
      </c>
      <c r="C4" s="19" t="s">
        <v>46</v>
      </c>
      <c r="D4" s="30" t="s">
        <v>47</v>
      </c>
      <c r="E4" s="31" t="s">
        <v>47</v>
      </c>
      <c r="F4" s="30" t="s">
        <v>48</v>
      </c>
      <c r="G4" s="32">
        <v>41518</v>
      </c>
      <c r="H4" s="30" t="s">
        <v>49</v>
      </c>
      <c r="I4" s="30" t="s">
        <v>50</v>
      </c>
      <c r="J4" s="32">
        <v>41911</v>
      </c>
      <c r="K4" s="32">
        <v>44067</v>
      </c>
      <c r="L4" s="12">
        <v>10</v>
      </c>
      <c r="M4" s="12">
        <v>9</v>
      </c>
      <c r="N4" s="12">
        <v>3</v>
      </c>
      <c r="O4" s="65">
        <v>352</v>
      </c>
      <c r="P4" s="65">
        <v>270</v>
      </c>
      <c r="Q4" s="65">
        <v>76</v>
      </c>
      <c r="R4" s="65">
        <v>6</v>
      </c>
      <c r="S4" s="65">
        <v>4779.7100000000009</v>
      </c>
      <c r="T4" s="65">
        <v>1195.5</v>
      </c>
      <c r="U4" s="65">
        <v>16.7</v>
      </c>
      <c r="V4" s="65">
        <v>3</v>
      </c>
      <c r="W4" s="79">
        <v>0.9915492957746479</v>
      </c>
      <c r="X4" s="65">
        <v>355</v>
      </c>
      <c r="Y4" s="13">
        <v>5991.9100000000008</v>
      </c>
      <c r="Z4" s="30" t="s">
        <v>37</v>
      </c>
      <c r="AA4" s="30" t="s">
        <v>37</v>
      </c>
      <c r="AB4" s="34" t="s">
        <v>51</v>
      </c>
      <c r="AC4" s="27"/>
      <c r="AD4" s="28"/>
      <c r="AE4" s="29"/>
      <c r="AF4" s="29"/>
    </row>
    <row r="5" spans="1:32" ht="114.75" customHeight="1" x14ac:dyDescent="0.25">
      <c r="A5" s="19" t="s">
        <v>31</v>
      </c>
      <c r="B5" s="19" t="s">
        <v>45</v>
      </c>
      <c r="C5" s="19" t="s">
        <v>46</v>
      </c>
      <c r="D5" s="19" t="s">
        <v>52</v>
      </c>
      <c r="E5" s="35"/>
      <c r="F5" s="23" t="s">
        <v>53</v>
      </c>
      <c r="G5" s="22">
        <v>43464</v>
      </c>
      <c r="H5" s="36" t="s">
        <v>54</v>
      </c>
      <c r="I5" s="37" t="s">
        <v>50</v>
      </c>
      <c r="J5" s="38">
        <v>44669</v>
      </c>
      <c r="K5" s="38">
        <v>44669</v>
      </c>
      <c r="L5" s="12">
        <v>5</v>
      </c>
      <c r="M5" s="12">
        <v>1</v>
      </c>
      <c r="N5" s="12">
        <v>1</v>
      </c>
      <c r="O5" s="65">
        <v>0</v>
      </c>
      <c r="P5" s="65">
        <v>0</v>
      </c>
      <c r="Q5" s="65">
        <v>0</v>
      </c>
      <c r="R5" s="65">
        <v>0</v>
      </c>
      <c r="S5" s="65">
        <v>0</v>
      </c>
      <c r="T5" s="65">
        <v>0</v>
      </c>
      <c r="U5" s="65">
        <v>0</v>
      </c>
      <c r="V5" s="65">
        <v>0</v>
      </c>
      <c r="W5" s="79" t="e">
        <v>#DIV/0!</v>
      </c>
      <c r="X5" s="65">
        <v>0</v>
      </c>
      <c r="Y5" s="13">
        <v>0</v>
      </c>
      <c r="Z5" s="25"/>
      <c r="AA5" s="25"/>
      <c r="AB5" s="26"/>
      <c r="AC5" s="27"/>
      <c r="AD5" s="28"/>
      <c r="AE5" s="29"/>
      <c r="AF5" s="29"/>
    </row>
    <row r="6" spans="1:32" ht="114.75" customHeight="1" x14ac:dyDescent="0.25">
      <c r="A6" s="39" t="s">
        <v>31</v>
      </c>
      <c r="B6" s="39" t="s">
        <v>45</v>
      </c>
      <c r="C6" s="39" t="s">
        <v>46</v>
      </c>
      <c r="D6" s="18" t="s">
        <v>55</v>
      </c>
      <c r="E6" s="40"/>
      <c r="F6" s="18" t="s">
        <v>42</v>
      </c>
      <c r="G6" s="41">
        <v>44228</v>
      </c>
      <c r="H6" s="23" t="s">
        <v>56</v>
      </c>
      <c r="I6" s="23" t="s">
        <v>57</v>
      </c>
      <c r="J6" s="22">
        <v>44462</v>
      </c>
      <c r="K6" s="22">
        <v>44900</v>
      </c>
      <c r="L6" s="12">
        <v>2</v>
      </c>
      <c r="M6" s="12">
        <v>2</v>
      </c>
      <c r="N6" s="12">
        <v>1</v>
      </c>
      <c r="O6" s="65">
        <v>186</v>
      </c>
      <c r="P6" s="65">
        <v>114</v>
      </c>
      <c r="Q6" s="65">
        <v>71</v>
      </c>
      <c r="R6" s="65">
        <v>1</v>
      </c>
      <c r="S6" s="65">
        <v>1548.46</v>
      </c>
      <c r="T6" s="65">
        <v>7148.9199999999992</v>
      </c>
      <c r="U6" s="65">
        <v>1.57</v>
      </c>
      <c r="V6" s="65">
        <v>7</v>
      </c>
      <c r="W6" s="79">
        <v>0.96373056994818651</v>
      </c>
      <c r="X6" s="65">
        <v>193</v>
      </c>
      <c r="Y6" s="13">
        <v>8698.9499999999989</v>
      </c>
      <c r="Z6" s="25"/>
      <c r="AA6" s="25"/>
      <c r="AB6" s="26"/>
      <c r="AC6" s="27"/>
      <c r="AD6" s="28"/>
      <c r="AE6" s="29"/>
      <c r="AF6" s="29"/>
    </row>
    <row r="7" spans="1:32" ht="114.75" customHeight="1" x14ac:dyDescent="0.25">
      <c r="A7" s="9" t="s">
        <v>31</v>
      </c>
      <c r="B7" s="30" t="s">
        <v>58</v>
      </c>
      <c r="C7" s="19" t="s">
        <v>59</v>
      </c>
      <c r="D7" s="30" t="s">
        <v>60</v>
      </c>
      <c r="E7" s="30" t="s">
        <v>60</v>
      </c>
      <c r="F7" s="30" t="s">
        <v>61</v>
      </c>
      <c r="G7" s="32">
        <v>42473</v>
      </c>
      <c r="H7" s="30" t="s">
        <v>62</v>
      </c>
      <c r="I7" s="30" t="s">
        <v>50</v>
      </c>
      <c r="J7" s="32">
        <v>43017</v>
      </c>
      <c r="K7" s="32">
        <v>43458</v>
      </c>
      <c r="L7" s="12">
        <v>7</v>
      </c>
      <c r="M7" s="12">
        <v>6</v>
      </c>
      <c r="N7" s="12">
        <v>5</v>
      </c>
      <c r="O7" s="65">
        <v>492</v>
      </c>
      <c r="P7" s="65">
        <v>280</v>
      </c>
      <c r="Q7" s="65">
        <v>211</v>
      </c>
      <c r="R7" s="65">
        <v>1</v>
      </c>
      <c r="S7" s="65">
        <v>325.06</v>
      </c>
      <c r="T7" s="65">
        <v>30.49</v>
      </c>
      <c r="U7" s="65">
        <v>0</v>
      </c>
      <c r="V7" s="65">
        <v>0</v>
      </c>
      <c r="W7" s="79">
        <v>1</v>
      </c>
      <c r="X7" s="65">
        <v>492</v>
      </c>
      <c r="Y7" s="13">
        <v>355.55</v>
      </c>
      <c r="Z7" s="30" t="s">
        <v>37</v>
      </c>
      <c r="AA7" s="30" t="s">
        <v>37</v>
      </c>
      <c r="AB7" s="34"/>
      <c r="AC7" s="27"/>
      <c r="AD7" s="28"/>
      <c r="AE7" s="29"/>
      <c r="AF7" s="29"/>
    </row>
    <row r="8" spans="1:32" ht="114.75" customHeight="1" x14ac:dyDescent="0.25">
      <c r="A8" s="30" t="s">
        <v>31</v>
      </c>
      <c r="B8" s="9" t="s">
        <v>58</v>
      </c>
      <c r="C8" s="19" t="s">
        <v>59</v>
      </c>
      <c r="D8" s="9" t="s">
        <v>63</v>
      </c>
      <c r="E8" s="9" t="s">
        <v>63</v>
      </c>
      <c r="F8" s="9" t="s">
        <v>64</v>
      </c>
      <c r="G8" s="11">
        <v>42902</v>
      </c>
      <c r="H8" s="9" t="s">
        <v>65</v>
      </c>
      <c r="I8" s="9" t="s">
        <v>50</v>
      </c>
      <c r="J8" s="11">
        <v>43612</v>
      </c>
      <c r="K8" s="11">
        <v>44389</v>
      </c>
      <c r="L8" s="12">
        <v>6</v>
      </c>
      <c r="M8" s="12">
        <v>4</v>
      </c>
      <c r="N8" s="12">
        <v>2</v>
      </c>
      <c r="O8" s="65">
        <v>305</v>
      </c>
      <c r="P8" s="65">
        <v>201</v>
      </c>
      <c r="Q8" s="65">
        <v>87</v>
      </c>
      <c r="R8" s="65">
        <v>17</v>
      </c>
      <c r="S8" s="65">
        <v>92.350000000000009</v>
      </c>
      <c r="T8" s="65">
        <v>16.86</v>
      </c>
      <c r="U8" s="65">
        <v>0</v>
      </c>
      <c r="V8" s="65">
        <v>51</v>
      </c>
      <c r="W8" s="79">
        <v>0.8567415730337079</v>
      </c>
      <c r="X8" s="65">
        <v>356</v>
      </c>
      <c r="Y8" s="13">
        <v>109.21000000000001</v>
      </c>
      <c r="Z8" s="9" t="s">
        <v>66</v>
      </c>
      <c r="AA8" s="9" t="s">
        <v>37</v>
      </c>
      <c r="AB8" s="14"/>
      <c r="AC8" s="15"/>
      <c r="AD8" s="16"/>
      <c r="AE8" s="17"/>
      <c r="AF8" s="17"/>
    </row>
    <row r="9" spans="1:32" ht="114.75" customHeight="1" x14ac:dyDescent="0.25">
      <c r="A9" s="9" t="s">
        <v>31</v>
      </c>
      <c r="B9" s="30" t="s">
        <v>58</v>
      </c>
      <c r="C9" s="19" t="s">
        <v>59</v>
      </c>
      <c r="D9" s="30" t="s">
        <v>67</v>
      </c>
      <c r="E9" s="30" t="s">
        <v>67</v>
      </c>
      <c r="F9" s="30" t="s">
        <v>68</v>
      </c>
      <c r="G9" s="32">
        <v>43513</v>
      </c>
      <c r="H9" s="30" t="s">
        <v>69</v>
      </c>
      <c r="I9" s="30" t="s">
        <v>70</v>
      </c>
      <c r="J9" s="32">
        <v>44375</v>
      </c>
      <c r="K9" s="32">
        <v>44375</v>
      </c>
      <c r="L9" s="12">
        <v>4</v>
      </c>
      <c r="M9" s="12">
        <v>2</v>
      </c>
      <c r="N9" s="12">
        <v>2</v>
      </c>
      <c r="O9" s="65">
        <v>478</v>
      </c>
      <c r="P9" s="65">
        <v>473</v>
      </c>
      <c r="Q9" s="65">
        <v>5</v>
      </c>
      <c r="R9" s="65">
        <v>0</v>
      </c>
      <c r="S9" s="65">
        <v>211.20000000000005</v>
      </c>
      <c r="T9" s="65">
        <v>7.6000000000000005</v>
      </c>
      <c r="U9" s="65">
        <v>0</v>
      </c>
      <c r="V9" s="65">
        <v>0</v>
      </c>
      <c r="W9" s="79">
        <v>1</v>
      </c>
      <c r="X9" s="65">
        <v>478</v>
      </c>
      <c r="Y9" s="13">
        <v>218.80000000000004</v>
      </c>
      <c r="Z9" s="30" t="s">
        <v>37</v>
      </c>
      <c r="AA9" s="30" t="s">
        <v>71</v>
      </c>
      <c r="AB9" s="34" t="s">
        <v>72</v>
      </c>
      <c r="AC9" s="27"/>
      <c r="AD9" s="28"/>
      <c r="AE9" s="29"/>
      <c r="AF9" s="29"/>
    </row>
    <row r="10" spans="1:32" ht="114.75" customHeight="1" x14ac:dyDescent="0.25">
      <c r="A10" s="30" t="s">
        <v>31</v>
      </c>
      <c r="B10" s="30" t="s">
        <v>73</v>
      </c>
      <c r="C10" s="42" t="s">
        <v>74</v>
      </c>
      <c r="D10" s="30" t="s">
        <v>75</v>
      </c>
      <c r="E10" s="31" t="s">
        <v>75</v>
      </c>
      <c r="F10" s="30" t="s">
        <v>76</v>
      </c>
      <c r="G10" s="32">
        <v>41640</v>
      </c>
      <c r="H10" s="30" t="s">
        <v>77</v>
      </c>
      <c r="I10" s="30" t="s">
        <v>78</v>
      </c>
      <c r="J10" s="32">
        <v>42359</v>
      </c>
      <c r="K10" s="32">
        <v>42359</v>
      </c>
      <c r="L10" s="12">
        <v>9</v>
      </c>
      <c r="M10" s="12">
        <v>8</v>
      </c>
      <c r="N10" s="12">
        <v>8</v>
      </c>
      <c r="O10" s="65">
        <v>870</v>
      </c>
      <c r="P10" s="65">
        <v>311</v>
      </c>
      <c r="Q10" s="65">
        <v>529</v>
      </c>
      <c r="R10" s="65">
        <v>30</v>
      </c>
      <c r="S10" s="65">
        <v>1912.1279999999995</v>
      </c>
      <c r="T10" s="65">
        <v>1225.6020000000005</v>
      </c>
      <c r="U10" s="65">
        <v>5.89</v>
      </c>
      <c r="V10" s="65">
        <v>163</v>
      </c>
      <c r="W10" s="79">
        <v>0.84220716360116166</v>
      </c>
      <c r="X10" s="65">
        <v>1033</v>
      </c>
      <c r="Y10" s="13">
        <v>3143.62</v>
      </c>
      <c r="Z10" s="30" t="s">
        <v>37</v>
      </c>
      <c r="AA10" s="30" t="s">
        <v>71</v>
      </c>
      <c r="AB10" s="34" t="s">
        <v>79</v>
      </c>
      <c r="AC10" s="27"/>
      <c r="AD10" s="28"/>
      <c r="AE10" s="29"/>
      <c r="AF10" s="29"/>
    </row>
    <row r="11" spans="1:32" ht="114.75" customHeight="1" x14ac:dyDescent="0.25">
      <c r="A11" s="30" t="s">
        <v>31</v>
      </c>
      <c r="B11" s="30" t="s">
        <v>73</v>
      </c>
      <c r="C11" s="42" t="s">
        <v>74</v>
      </c>
      <c r="D11" s="30" t="s">
        <v>80</v>
      </c>
      <c r="E11" s="30" t="s">
        <v>80</v>
      </c>
      <c r="F11" s="30" t="s">
        <v>81</v>
      </c>
      <c r="G11" s="32">
        <v>42859</v>
      </c>
      <c r="H11" s="30" t="s">
        <v>82</v>
      </c>
      <c r="I11" s="30" t="s">
        <v>83</v>
      </c>
      <c r="J11" s="32">
        <v>43367</v>
      </c>
      <c r="K11" s="32">
        <v>43871</v>
      </c>
      <c r="L11" s="12">
        <v>6</v>
      </c>
      <c r="M11" s="12">
        <v>5</v>
      </c>
      <c r="N11" s="12">
        <v>3</v>
      </c>
      <c r="O11" s="65">
        <v>807</v>
      </c>
      <c r="P11" s="65">
        <v>344</v>
      </c>
      <c r="Q11" s="65">
        <v>419</v>
      </c>
      <c r="R11" s="65">
        <v>44</v>
      </c>
      <c r="S11" s="65">
        <v>362.84399999999999</v>
      </c>
      <c r="T11" s="65">
        <v>606.91</v>
      </c>
      <c r="U11" s="65">
        <v>10.76</v>
      </c>
      <c r="V11" s="65">
        <v>85</v>
      </c>
      <c r="W11" s="79">
        <v>0.9047085201793722</v>
      </c>
      <c r="X11" s="65">
        <v>892</v>
      </c>
      <c r="Y11" s="13">
        <v>980.5139999999999</v>
      </c>
      <c r="Z11" s="30" t="s">
        <v>37</v>
      </c>
      <c r="AA11" s="30" t="s">
        <v>37</v>
      </c>
      <c r="AB11" s="34"/>
      <c r="AC11" s="27"/>
      <c r="AD11" s="28"/>
      <c r="AE11" s="29"/>
      <c r="AF11" s="29"/>
    </row>
    <row r="12" spans="1:32" ht="114.75" customHeight="1" x14ac:dyDescent="0.25">
      <c r="A12" s="9" t="s">
        <v>31</v>
      </c>
      <c r="B12" s="9" t="s">
        <v>73</v>
      </c>
      <c r="C12" s="43" t="s">
        <v>84</v>
      </c>
      <c r="D12" s="9" t="s">
        <v>85</v>
      </c>
      <c r="E12" s="9" t="s">
        <v>85</v>
      </c>
      <c r="F12" s="9">
        <v>37</v>
      </c>
      <c r="G12" s="11">
        <v>43973</v>
      </c>
      <c r="H12" s="9" t="s">
        <v>86</v>
      </c>
      <c r="I12" s="9" t="s">
        <v>44</v>
      </c>
      <c r="J12" s="11">
        <v>44004</v>
      </c>
      <c r="K12" s="11">
        <v>44464</v>
      </c>
      <c r="L12" s="12">
        <v>3</v>
      </c>
      <c r="M12" s="12">
        <v>3</v>
      </c>
      <c r="N12" s="12">
        <v>2</v>
      </c>
      <c r="O12" s="65">
        <v>319</v>
      </c>
      <c r="P12" s="65">
        <v>118</v>
      </c>
      <c r="Q12" s="65">
        <v>196</v>
      </c>
      <c r="R12" s="65">
        <v>5</v>
      </c>
      <c r="S12" s="65">
        <v>100.71000000000001</v>
      </c>
      <c r="T12" s="65">
        <v>200.61</v>
      </c>
      <c r="U12" s="65">
        <v>2.82</v>
      </c>
      <c r="V12" s="65">
        <v>42</v>
      </c>
      <c r="W12" s="79">
        <v>0.88365650969529086</v>
      </c>
      <c r="X12" s="65">
        <v>361</v>
      </c>
      <c r="Y12" s="13">
        <v>304.14000000000004</v>
      </c>
      <c r="Z12" s="9" t="s">
        <v>37</v>
      </c>
      <c r="AA12" s="9" t="s">
        <v>37</v>
      </c>
      <c r="AB12" s="14"/>
      <c r="AC12" s="15"/>
      <c r="AD12" s="15"/>
      <c r="AE12" s="17"/>
      <c r="AF12" s="17"/>
    </row>
    <row r="13" spans="1:32" ht="114.75" customHeight="1" x14ac:dyDescent="0.25">
      <c r="A13" s="30" t="s">
        <v>31</v>
      </c>
      <c r="B13" s="30" t="s">
        <v>73</v>
      </c>
      <c r="C13" s="43" t="s">
        <v>87</v>
      </c>
      <c r="D13" s="30" t="s">
        <v>88</v>
      </c>
      <c r="E13" s="30" t="s">
        <v>89</v>
      </c>
      <c r="F13" s="30" t="s">
        <v>64</v>
      </c>
      <c r="G13" s="32">
        <v>42271</v>
      </c>
      <c r="H13" s="30" t="s">
        <v>90</v>
      </c>
      <c r="I13" s="30" t="s">
        <v>91</v>
      </c>
      <c r="J13" s="32">
        <v>43612</v>
      </c>
      <c r="K13" s="32">
        <v>44386</v>
      </c>
      <c r="L13" s="12">
        <v>8</v>
      </c>
      <c r="M13" s="12">
        <v>4</v>
      </c>
      <c r="N13" s="12">
        <v>2</v>
      </c>
      <c r="O13" s="65">
        <v>846</v>
      </c>
      <c r="P13" s="65">
        <v>430</v>
      </c>
      <c r="Q13" s="65">
        <v>415</v>
      </c>
      <c r="R13" s="65">
        <v>1</v>
      </c>
      <c r="S13" s="65">
        <v>135.10999999999999</v>
      </c>
      <c r="T13" s="65">
        <v>218.17000000000002</v>
      </c>
      <c r="U13" s="65">
        <v>2</v>
      </c>
      <c r="V13" s="65">
        <v>27</v>
      </c>
      <c r="W13" s="79">
        <v>0.96907216494845361</v>
      </c>
      <c r="X13" s="65">
        <v>873</v>
      </c>
      <c r="Y13" s="13">
        <v>355.28</v>
      </c>
      <c r="Z13" s="33" t="s">
        <v>71</v>
      </c>
      <c r="AA13" s="33" t="s">
        <v>37</v>
      </c>
      <c r="AB13" s="34"/>
      <c r="AC13" s="27"/>
      <c r="AD13" s="28"/>
      <c r="AE13" s="29"/>
      <c r="AF13" s="29"/>
    </row>
    <row r="14" spans="1:32" ht="114.75" customHeight="1" x14ac:dyDescent="0.25">
      <c r="A14" s="9" t="s">
        <v>31</v>
      </c>
      <c r="B14" s="9" t="s">
        <v>73</v>
      </c>
      <c r="C14" s="43" t="s">
        <v>87</v>
      </c>
      <c r="D14" s="30" t="s">
        <v>92</v>
      </c>
      <c r="E14" s="30" t="s">
        <v>92</v>
      </c>
      <c r="F14" s="30" t="s">
        <v>93</v>
      </c>
      <c r="G14" s="32">
        <v>41609</v>
      </c>
      <c r="H14" s="30" t="s">
        <v>94</v>
      </c>
      <c r="I14" s="30" t="s">
        <v>50</v>
      </c>
      <c r="J14" s="32">
        <v>42723</v>
      </c>
      <c r="K14" s="32">
        <v>44186</v>
      </c>
      <c r="L14" s="12">
        <v>10</v>
      </c>
      <c r="M14" s="12">
        <v>7</v>
      </c>
      <c r="N14" s="12">
        <v>3</v>
      </c>
      <c r="O14" s="65">
        <v>229</v>
      </c>
      <c r="P14" s="65">
        <v>110</v>
      </c>
      <c r="Q14" s="65">
        <v>118</v>
      </c>
      <c r="R14" s="65">
        <v>1</v>
      </c>
      <c r="S14" s="65">
        <v>83.220000000000013</v>
      </c>
      <c r="T14" s="65">
        <v>75.88</v>
      </c>
      <c r="U14" s="65">
        <v>0.83</v>
      </c>
      <c r="V14" s="65">
        <v>0</v>
      </c>
      <c r="W14" s="79">
        <v>1</v>
      </c>
      <c r="X14" s="65">
        <v>229</v>
      </c>
      <c r="Y14" s="13">
        <v>159.93000000000004</v>
      </c>
      <c r="Z14" s="30" t="s">
        <v>37</v>
      </c>
      <c r="AA14" s="30" t="s">
        <v>37</v>
      </c>
      <c r="AB14" s="34" t="s">
        <v>95</v>
      </c>
      <c r="AC14" s="27"/>
      <c r="AD14" s="28"/>
      <c r="AE14" s="29"/>
      <c r="AF14" s="29"/>
    </row>
    <row r="15" spans="1:32" ht="114.75" customHeight="1" x14ac:dyDescent="0.25">
      <c r="A15" s="30" t="s">
        <v>31</v>
      </c>
      <c r="B15" s="30" t="s">
        <v>73</v>
      </c>
      <c r="C15" s="43" t="s">
        <v>87</v>
      </c>
      <c r="D15" s="9" t="s">
        <v>96</v>
      </c>
      <c r="E15" s="9" t="s">
        <v>96</v>
      </c>
      <c r="F15" s="9" t="s">
        <v>97</v>
      </c>
      <c r="G15" s="11">
        <v>41518</v>
      </c>
      <c r="H15" s="9" t="s">
        <v>98</v>
      </c>
      <c r="I15" s="9" t="s">
        <v>99</v>
      </c>
      <c r="J15" s="11">
        <v>42709</v>
      </c>
      <c r="K15" s="11">
        <v>43815</v>
      </c>
      <c r="L15" s="12">
        <v>10</v>
      </c>
      <c r="M15" s="12">
        <v>7</v>
      </c>
      <c r="N15" s="12">
        <v>4</v>
      </c>
      <c r="O15" s="65">
        <v>470</v>
      </c>
      <c r="P15" s="65">
        <v>229</v>
      </c>
      <c r="Q15" s="65">
        <v>241</v>
      </c>
      <c r="R15" s="65">
        <v>0</v>
      </c>
      <c r="S15" s="65">
        <v>66.8</v>
      </c>
      <c r="T15" s="65">
        <v>83.28</v>
      </c>
      <c r="U15" s="65">
        <v>0</v>
      </c>
      <c r="V15" s="65">
        <v>1</v>
      </c>
      <c r="W15" s="79">
        <v>0.99787685774946921</v>
      </c>
      <c r="X15" s="65">
        <v>471</v>
      </c>
      <c r="Y15" s="13">
        <v>150.07999999999998</v>
      </c>
      <c r="Z15" s="9"/>
      <c r="AA15" s="9" t="s">
        <v>37</v>
      </c>
      <c r="AB15" s="14"/>
      <c r="AC15" s="15"/>
      <c r="AD15" s="16"/>
      <c r="AE15" s="17"/>
      <c r="AF15" s="17"/>
    </row>
    <row r="16" spans="1:32" ht="114.75" customHeight="1" x14ac:dyDescent="0.25">
      <c r="A16" s="30" t="s">
        <v>31</v>
      </c>
      <c r="B16" s="9" t="s">
        <v>73</v>
      </c>
      <c r="C16" s="43" t="s">
        <v>87</v>
      </c>
      <c r="D16" s="30" t="s">
        <v>100</v>
      </c>
      <c r="E16" s="30" t="s">
        <v>100</v>
      </c>
      <c r="F16" s="30" t="s">
        <v>101</v>
      </c>
      <c r="G16" s="32">
        <v>42776</v>
      </c>
      <c r="H16" s="30" t="s">
        <v>102</v>
      </c>
      <c r="I16" s="30" t="s">
        <v>103</v>
      </c>
      <c r="J16" s="32">
        <v>43234</v>
      </c>
      <c r="K16" s="32">
        <v>43770</v>
      </c>
      <c r="L16" s="12">
        <v>6</v>
      </c>
      <c r="M16" s="12">
        <v>5</v>
      </c>
      <c r="N16" s="12">
        <v>4</v>
      </c>
      <c r="O16" s="65">
        <v>820</v>
      </c>
      <c r="P16" s="65">
        <v>451</v>
      </c>
      <c r="Q16" s="65">
        <v>369</v>
      </c>
      <c r="R16" s="65">
        <v>0</v>
      </c>
      <c r="S16" s="65">
        <v>111.77000000000001</v>
      </c>
      <c r="T16" s="65">
        <v>194.02</v>
      </c>
      <c r="U16" s="65">
        <v>0</v>
      </c>
      <c r="V16" s="65">
        <v>3</v>
      </c>
      <c r="W16" s="79">
        <v>0.99635479951397332</v>
      </c>
      <c r="X16" s="65">
        <v>823</v>
      </c>
      <c r="Y16" s="13">
        <v>305.79000000000002</v>
      </c>
      <c r="Z16" s="30" t="s">
        <v>71</v>
      </c>
      <c r="AA16" s="30" t="s">
        <v>37</v>
      </c>
      <c r="AB16" s="34"/>
      <c r="AC16" s="27"/>
      <c r="AD16" s="44"/>
      <c r="AE16" s="29"/>
      <c r="AF16" s="29"/>
    </row>
    <row r="17" spans="1:32" ht="114.75" customHeight="1" x14ac:dyDescent="0.25">
      <c r="A17" s="9" t="s">
        <v>31</v>
      </c>
      <c r="B17" s="9" t="s">
        <v>73</v>
      </c>
      <c r="C17" s="43" t="s">
        <v>87</v>
      </c>
      <c r="D17" s="9" t="s">
        <v>104</v>
      </c>
      <c r="E17" s="9" t="s">
        <v>104</v>
      </c>
      <c r="F17" s="9" t="s">
        <v>101</v>
      </c>
      <c r="G17" s="11">
        <v>42567</v>
      </c>
      <c r="H17" s="9" t="s">
        <v>105</v>
      </c>
      <c r="I17" s="9" t="s">
        <v>106</v>
      </c>
      <c r="J17" s="11">
        <v>43234</v>
      </c>
      <c r="K17" s="11">
        <v>43815</v>
      </c>
      <c r="L17" s="12">
        <v>7</v>
      </c>
      <c r="M17" s="12">
        <v>5</v>
      </c>
      <c r="N17" s="12">
        <v>4</v>
      </c>
      <c r="O17" s="65">
        <v>791</v>
      </c>
      <c r="P17" s="65">
        <v>398</v>
      </c>
      <c r="Q17" s="65">
        <v>390</v>
      </c>
      <c r="R17" s="65">
        <v>3</v>
      </c>
      <c r="S17" s="65">
        <v>167.2</v>
      </c>
      <c r="T17" s="65">
        <v>202.19</v>
      </c>
      <c r="U17" s="65">
        <v>0.7</v>
      </c>
      <c r="V17" s="65">
        <v>12</v>
      </c>
      <c r="W17" s="79">
        <v>0.98505603985056045</v>
      </c>
      <c r="X17" s="65">
        <v>803</v>
      </c>
      <c r="Y17" s="13">
        <v>370.09</v>
      </c>
      <c r="Z17" s="9"/>
      <c r="AA17" s="9" t="s">
        <v>37</v>
      </c>
      <c r="AB17" s="14"/>
      <c r="AC17" s="15"/>
      <c r="AD17" s="16"/>
      <c r="AE17" s="17"/>
      <c r="AF17" s="17"/>
    </row>
    <row r="18" spans="1:32" ht="114.75" customHeight="1" x14ac:dyDescent="0.25">
      <c r="A18" s="30" t="s">
        <v>31</v>
      </c>
      <c r="B18" s="9" t="s">
        <v>73</v>
      </c>
      <c r="C18" s="43" t="s">
        <v>87</v>
      </c>
      <c r="D18" s="9" t="s">
        <v>107</v>
      </c>
      <c r="E18" s="9" t="s">
        <v>107</v>
      </c>
      <c r="F18" s="9" t="s">
        <v>108</v>
      </c>
      <c r="G18" s="11">
        <v>42567</v>
      </c>
      <c r="H18" s="9" t="s">
        <v>109</v>
      </c>
      <c r="I18" s="9" t="s">
        <v>110</v>
      </c>
      <c r="J18" s="11">
        <v>43234</v>
      </c>
      <c r="K18" s="11">
        <v>44529</v>
      </c>
      <c r="L18" s="12">
        <v>7</v>
      </c>
      <c r="M18" s="12">
        <v>5</v>
      </c>
      <c r="N18" s="12">
        <v>2</v>
      </c>
      <c r="O18" s="65">
        <v>214</v>
      </c>
      <c r="P18" s="65">
        <v>60</v>
      </c>
      <c r="Q18" s="65">
        <v>154</v>
      </c>
      <c r="R18" s="65">
        <v>0</v>
      </c>
      <c r="S18" s="65">
        <v>198.3</v>
      </c>
      <c r="T18" s="65">
        <v>361.05000000000007</v>
      </c>
      <c r="U18" s="65">
        <v>0</v>
      </c>
      <c r="V18" s="65">
        <v>0</v>
      </c>
      <c r="W18" s="79">
        <v>1</v>
      </c>
      <c r="X18" s="65">
        <v>214</v>
      </c>
      <c r="Y18" s="13">
        <v>559.35000000000014</v>
      </c>
      <c r="Z18" s="9" t="s">
        <v>37</v>
      </c>
      <c r="AA18" s="9" t="s">
        <v>37</v>
      </c>
      <c r="AB18" s="14"/>
      <c r="AC18" s="15"/>
      <c r="AD18" s="45"/>
      <c r="AE18" s="17"/>
      <c r="AF18" s="17"/>
    </row>
    <row r="19" spans="1:32" ht="114.75" customHeight="1" x14ac:dyDescent="0.25">
      <c r="A19" s="9" t="s">
        <v>31</v>
      </c>
      <c r="B19" s="30" t="s">
        <v>73</v>
      </c>
      <c r="C19" s="43" t="s">
        <v>87</v>
      </c>
      <c r="D19" s="9" t="s">
        <v>111</v>
      </c>
      <c r="E19" s="9" t="s">
        <v>111</v>
      </c>
      <c r="F19" s="9" t="s">
        <v>112</v>
      </c>
      <c r="G19" s="11">
        <v>42493</v>
      </c>
      <c r="H19" s="9" t="s">
        <v>113</v>
      </c>
      <c r="I19" s="9" t="s">
        <v>103</v>
      </c>
      <c r="J19" s="11">
        <v>43367</v>
      </c>
      <c r="K19" s="11">
        <v>43367</v>
      </c>
      <c r="L19" s="12">
        <v>7</v>
      </c>
      <c r="M19" s="12">
        <v>5</v>
      </c>
      <c r="N19" s="12">
        <v>5</v>
      </c>
      <c r="O19" s="65">
        <v>287</v>
      </c>
      <c r="P19" s="65">
        <v>108</v>
      </c>
      <c r="Q19" s="65">
        <v>176</v>
      </c>
      <c r="R19" s="65">
        <v>3</v>
      </c>
      <c r="S19" s="65">
        <v>72.44</v>
      </c>
      <c r="T19" s="65">
        <v>85.99</v>
      </c>
      <c r="U19" s="65">
        <v>2.4500000000000002</v>
      </c>
      <c r="V19" s="65">
        <v>24</v>
      </c>
      <c r="W19" s="79">
        <v>0.92282958199356913</v>
      </c>
      <c r="X19" s="65">
        <v>311</v>
      </c>
      <c r="Y19" s="13">
        <v>160.88</v>
      </c>
      <c r="Z19" s="9" t="s">
        <v>71</v>
      </c>
      <c r="AA19" s="9" t="s">
        <v>71</v>
      </c>
      <c r="AB19" s="14" t="s">
        <v>114</v>
      </c>
      <c r="AC19" s="15"/>
      <c r="AD19" s="16"/>
      <c r="AE19" s="17"/>
      <c r="AF19" s="17"/>
    </row>
    <row r="20" spans="1:32" ht="114.75" customHeight="1" x14ac:dyDescent="0.25">
      <c r="A20" s="9" t="s">
        <v>31</v>
      </c>
      <c r="B20" s="9" t="s">
        <v>73</v>
      </c>
      <c r="C20" s="43" t="s">
        <v>87</v>
      </c>
      <c r="D20" s="30" t="s">
        <v>115</v>
      </c>
      <c r="E20" s="30" t="s">
        <v>115</v>
      </c>
      <c r="F20" s="30" t="s">
        <v>116</v>
      </c>
      <c r="G20" s="32">
        <v>42462</v>
      </c>
      <c r="H20" s="30" t="s">
        <v>117</v>
      </c>
      <c r="I20" s="30" t="s">
        <v>57</v>
      </c>
      <c r="J20" s="32">
        <v>43451</v>
      </c>
      <c r="K20" s="32">
        <v>43770</v>
      </c>
      <c r="L20" s="12">
        <v>7</v>
      </c>
      <c r="M20" s="12">
        <v>5</v>
      </c>
      <c r="N20" s="12">
        <v>4</v>
      </c>
      <c r="O20" s="65">
        <v>1120</v>
      </c>
      <c r="P20" s="65">
        <v>455</v>
      </c>
      <c r="Q20" s="65">
        <v>658</v>
      </c>
      <c r="R20" s="65">
        <v>7</v>
      </c>
      <c r="S20" s="65">
        <v>247.75099999999995</v>
      </c>
      <c r="T20" s="65">
        <v>277.62019999999995</v>
      </c>
      <c r="U20" s="65">
        <v>4</v>
      </c>
      <c r="V20" s="65">
        <v>5</v>
      </c>
      <c r="W20" s="79">
        <v>0.99555555555555553</v>
      </c>
      <c r="X20" s="65">
        <v>1125</v>
      </c>
      <c r="Y20" s="13">
        <v>529.37119999999993</v>
      </c>
      <c r="Z20" s="30" t="s">
        <v>37</v>
      </c>
      <c r="AA20" s="30" t="s">
        <v>37</v>
      </c>
      <c r="AB20" s="34" t="s">
        <v>118</v>
      </c>
      <c r="AC20" s="27"/>
      <c r="AD20" s="44"/>
      <c r="AE20" s="29"/>
      <c r="AF20" s="29"/>
    </row>
    <row r="21" spans="1:32" ht="114.75" customHeight="1" x14ac:dyDescent="0.25">
      <c r="A21" s="30" t="s">
        <v>31</v>
      </c>
      <c r="B21" s="9" t="s">
        <v>73</v>
      </c>
      <c r="C21" s="43" t="s">
        <v>87</v>
      </c>
      <c r="D21" s="9" t="s">
        <v>119</v>
      </c>
      <c r="E21" s="9" t="s">
        <v>119</v>
      </c>
      <c r="F21" s="9" t="s">
        <v>120</v>
      </c>
      <c r="G21" s="11">
        <v>42908</v>
      </c>
      <c r="H21" s="9" t="s">
        <v>121</v>
      </c>
      <c r="I21" s="9" t="s">
        <v>83</v>
      </c>
      <c r="J21" s="11">
        <v>43094</v>
      </c>
      <c r="K21" s="11">
        <v>43367</v>
      </c>
      <c r="L21" s="12">
        <v>6</v>
      </c>
      <c r="M21" s="12">
        <v>6</v>
      </c>
      <c r="N21" s="12">
        <v>5</v>
      </c>
      <c r="O21" s="65">
        <v>195</v>
      </c>
      <c r="P21" s="65">
        <v>65</v>
      </c>
      <c r="Q21" s="65">
        <v>130</v>
      </c>
      <c r="R21" s="65">
        <v>0</v>
      </c>
      <c r="S21" s="65">
        <v>53.500000000000007</v>
      </c>
      <c r="T21" s="65">
        <v>55.510000000000005</v>
      </c>
      <c r="U21" s="65">
        <v>0</v>
      </c>
      <c r="V21" s="65">
        <v>7</v>
      </c>
      <c r="W21" s="79">
        <v>0.96534653465346532</v>
      </c>
      <c r="X21" s="65">
        <v>202</v>
      </c>
      <c r="Y21" s="13">
        <v>109.01000000000002</v>
      </c>
      <c r="Z21" s="9" t="s">
        <v>37</v>
      </c>
      <c r="AA21" s="9" t="s">
        <v>37</v>
      </c>
      <c r="AB21" s="14"/>
      <c r="AC21" s="15"/>
      <c r="AD21" s="16"/>
      <c r="AE21" s="17"/>
      <c r="AF21" s="17"/>
    </row>
    <row r="22" spans="1:32" ht="114.75" customHeight="1" x14ac:dyDescent="0.25">
      <c r="A22" s="9" t="s">
        <v>31</v>
      </c>
      <c r="B22" s="30" t="s">
        <v>73</v>
      </c>
      <c r="C22" s="43" t="s">
        <v>87</v>
      </c>
      <c r="D22" s="9" t="s">
        <v>122</v>
      </c>
      <c r="E22" s="9" t="s">
        <v>122</v>
      </c>
      <c r="F22" s="9" t="s">
        <v>123</v>
      </c>
      <c r="G22" s="11">
        <v>43973</v>
      </c>
      <c r="H22" s="9" t="s">
        <v>124</v>
      </c>
      <c r="I22" s="9" t="s">
        <v>50</v>
      </c>
      <c r="J22" s="11">
        <v>44536</v>
      </c>
      <c r="K22" s="11">
        <v>44536</v>
      </c>
      <c r="L22" s="12">
        <v>3</v>
      </c>
      <c r="M22" s="12">
        <v>2</v>
      </c>
      <c r="N22" s="12">
        <v>2</v>
      </c>
      <c r="O22" s="65">
        <v>489</v>
      </c>
      <c r="P22" s="65">
        <v>187</v>
      </c>
      <c r="Q22" s="65">
        <v>298</v>
      </c>
      <c r="R22" s="65">
        <v>4</v>
      </c>
      <c r="S22" s="65">
        <v>109.325</v>
      </c>
      <c r="T22" s="65">
        <v>200.21</v>
      </c>
      <c r="U22" s="65">
        <v>1.74</v>
      </c>
      <c r="V22" s="65">
        <v>48</v>
      </c>
      <c r="W22" s="79">
        <v>0.91061452513966479</v>
      </c>
      <c r="X22" s="65">
        <v>537</v>
      </c>
      <c r="Y22" s="13">
        <v>311.27500000000003</v>
      </c>
      <c r="Z22" s="9" t="s">
        <v>37</v>
      </c>
      <c r="AA22" s="9" t="s">
        <v>37</v>
      </c>
      <c r="AB22" s="14"/>
      <c r="AC22" s="15"/>
      <c r="AD22" s="16"/>
      <c r="AE22" s="17"/>
      <c r="AF22" s="17"/>
    </row>
    <row r="23" spans="1:32" s="46" customFormat="1" ht="114.75" customHeight="1" x14ac:dyDescent="0.25">
      <c r="A23" s="30" t="s">
        <v>31</v>
      </c>
      <c r="B23" s="9" t="s">
        <v>73</v>
      </c>
      <c r="C23" s="43" t="s">
        <v>87</v>
      </c>
      <c r="D23" s="30" t="s">
        <v>125</v>
      </c>
      <c r="E23" s="30" t="s">
        <v>125</v>
      </c>
      <c r="F23" s="30" t="s">
        <v>123</v>
      </c>
      <c r="G23" s="32">
        <v>43372</v>
      </c>
      <c r="H23" s="30" t="s">
        <v>126</v>
      </c>
      <c r="I23" s="30" t="s">
        <v>50</v>
      </c>
      <c r="J23" s="32">
        <v>44536</v>
      </c>
      <c r="K23" s="32">
        <v>44536</v>
      </c>
      <c r="L23" s="12">
        <v>5</v>
      </c>
      <c r="M23" s="12">
        <v>2</v>
      </c>
      <c r="N23" s="12">
        <v>2</v>
      </c>
      <c r="O23" s="65">
        <v>536</v>
      </c>
      <c r="P23" s="65">
        <v>154</v>
      </c>
      <c r="Q23" s="65">
        <v>345</v>
      </c>
      <c r="R23" s="65">
        <v>37</v>
      </c>
      <c r="S23" s="65">
        <v>42.63</v>
      </c>
      <c r="T23" s="65">
        <v>112.93</v>
      </c>
      <c r="U23" s="65">
        <v>1.7</v>
      </c>
      <c r="V23" s="65">
        <v>10</v>
      </c>
      <c r="W23" s="79">
        <v>0.98168498168498164</v>
      </c>
      <c r="X23" s="65">
        <v>546</v>
      </c>
      <c r="Y23" s="13">
        <v>157.26</v>
      </c>
      <c r="Z23" s="30" t="s">
        <v>37</v>
      </c>
      <c r="AA23" s="30" t="s">
        <v>37</v>
      </c>
      <c r="AB23" s="34"/>
      <c r="AC23" s="27"/>
      <c r="AD23" s="28"/>
      <c r="AE23" s="29"/>
      <c r="AF23" s="29"/>
    </row>
    <row r="24" spans="1:32" ht="114.75" customHeight="1" x14ac:dyDescent="0.25">
      <c r="A24" s="9" t="s">
        <v>31</v>
      </c>
      <c r="B24" s="30" t="s">
        <v>73</v>
      </c>
      <c r="C24" s="43" t="s">
        <v>87</v>
      </c>
      <c r="D24" s="9" t="s">
        <v>127</v>
      </c>
      <c r="E24" s="9" t="s">
        <v>127</v>
      </c>
      <c r="F24" s="9" t="s">
        <v>128</v>
      </c>
      <c r="G24" s="11">
        <v>43987</v>
      </c>
      <c r="H24" s="9" t="s">
        <v>129</v>
      </c>
      <c r="I24" s="9" t="s">
        <v>50</v>
      </c>
      <c r="J24" s="11">
        <v>44403</v>
      </c>
      <c r="K24" s="11">
        <v>44403</v>
      </c>
      <c r="L24" s="12">
        <v>3</v>
      </c>
      <c r="M24" s="12">
        <v>2</v>
      </c>
      <c r="N24" s="12">
        <v>2</v>
      </c>
      <c r="O24" s="65">
        <v>524</v>
      </c>
      <c r="P24" s="65">
        <v>190</v>
      </c>
      <c r="Q24" s="65">
        <v>331</v>
      </c>
      <c r="R24" s="65">
        <v>3</v>
      </c>
      <c r="S24" s="65">
        <v>252.99</v>
      </c>
      <c r="T24" s="65">
        <v>367.45</v>
      </c>
      <c r="U24" s="65">
        <v>1.5</v>
      </c>
      <c r="V24" s="65">
        <v>3</v>
      </c>
      <c r="W24" s="79">
        <v>0.9943074003795066</v>
      </c>
      <c r="X24" s="65">
        <v>527</v>
      </c>
      <c r="Y24" s="13">
        <v>621.94000000000005</v>
      </c>
      <c r="Z24" s="9" t="s">
        <v>130</v>
      </c>
      <c r="AA24" s="9" t="s">
        <v>37</v>
      </c>
      <c r="AB24" s="14"/>
      <c r="AC24" s="15"/>
      <c r="AD24" s="15"/>
      <c r="AE24" s="17"/>
      <c r="AF24" s="17"/>
    </row>
    <row r="25" spans="1:32" ht="114.75" customHeight="1" x14ac:dyDescent="0.25">
      <c r="A25" s="30" t="s">
        <v>31</v>
      </c>
      <c r="B25" s="30" t="s">
        <v>73</v>
      </c>
      <c r="C25" s="43" t="s">
        <v>87</v>
      </c>
      <c r="D25" s="30" t="s">
        <v>131</v>
      </c>
      <c r="E25" s="30" t="s">
        <v>131</v>
      </c>
      <c r="F25" s="30" t="s">
        <v>123</v>
      </c>
      <c r="G25" s="32">
        <v>43909</v>
      </c>
      <c r="H25" s="30" t="s">
        <v>132</v>
      </c>
      <c r="I25" s="30" t="s">
        <v>50</v>
      </c>
      <c r="J25" s="32">
        <v>44515</v>
      </c>
      <c r="K25" s="32">
        <v>44515</v>
      </c>
      <c r="L25" s="12">
        <v>3</v>
      </c>
      <c r="M25" s="12">
        <v>2</v>
      </c>
      <c r="N25" s="12">
        <v>2</v>
      </c>
      <c r="O25" s="65">
        <v>844</v>
      </c>
      <c r="P25" s="65">
        <v>289</v>
      </c>
      <c r="Q25" s="65">
        <v>551</v>
      </c>
      <c r="R25" s="65">
        <v>4</v>
      </c>
      <c r="S25" s="65">
        <v>109.72999999999999</v>
      </c>
      <c r="T25" s="65">
        <v>299.09999999999997</v>
      </c>
      <c r="U25" s="65">
        <v>0.48000000000000004</v>
      </c>
      <c r="V25" s="65">
        <v>0</v>
      </c>
      <c r="W25" s="79">
        <v>1</v>
      </c>
      <c r="X25" s="65">
        <v>844</v>
      </c>
      <c r="Y25" s="13">
        <v>409.30999999999995</v>
      </c>
      <c r="Z25" s="30" t="s">
        <v>37</v>
      </c>
      <c r="AA25" s="30" t="s">
        <v>37</v>
      </c>
      <c r="AB25" s="34"/>
      <c r="AC25" s="27"/>
      <c r="AD25" s="44"/>
      <c r="AE25" s="29"/>
      <c r="AF25" s="29"/>
    </row>
    <row r="26" spans="1:32" ht="114.75" customHeight="1" x14ac:dyDescent="0.25">
      <c r="A26" s="9" t="s">
        <v>31</v>
      </c>
      <c r="B26" s="30" t="s">
        <v>73</v>
      </c>
      <c r="C26" s="43" t="s">
        <v>133</v>
      </c>
      <c r="D26" s="30" t="s">
        <v>134</v>
      </c>
      <c r="E26" s="30" t="s">
        <v>134</v>
      </c>
      <c r="F26" s="30" t="s">
        <v>135</v>
      </c>
      <c r="G26" s="32">
        <v>42860</v>
      </c>
      <c r="H26" s="30" t="s">
        <v>136</v>
      </c>
      <c r="I26" s="30" t="s">
        <v>50</v>
      </c>
      <c r="J26" s="32">
        <v>43367</v>
      </c>
      <c r="K26" s="32">
        <v>44185</v>
      </c>
      <c r="L26" s="12">
        <v>6</v>
      </c>
      <c r="M26" s="12">
        <v>5</v>
      </c>
      <c r="N26" s="12">
        <v>3</v>
      </c>
      <c r="O26" s="65">
        <v>167</v>
      </c>
      <c r="P26" s="65">
        <v>48</v>
      </c>
      <c r="Q26" s="65">
        <v>119</v>
      </c>
      <c r="R26" s="65">
        <v>0</v>
      </c>
      <c r="S26" s="65">
        <v>82.59</v>
      </c>
      <c r="T26" s="65">
        <v>155.50800000000001</v>
      </c>
      <c r="U26" s="65">
        <v>0</v>
      </c>
      <c r="V26" s="65">
        <v>8</v>
      </c>
      <c r="W26" s="79">
        <v>0.95428571428571429</v>
      </c>
      <c r="X26" s="65">
        <v>175</v>
      </c>
      <c r="Y26" s="13">
        <v>238.09800000000001</v>
      </c>
      <c r="Z26" s="30"/>
      <c r="AA26" s="30" t="s">
        <v>37</v>
      </c>
      <c r="AB26" s="34"/>
      <c r="AC26" s="27"/>
      <c r="AD26" s="28"/>
      <c r="AE26" s="29"/>
      <c r="AF26" s="29"/>
    </row>
    <row r="27" spans="1:32" ht="114.75" customHeight="1" x14ac:dyDescent="0.25">
      <c r="A27" s="30" t="s">
        <v>31</v>
      </c>
      <c r="B27" s="30" t="s">
        <v>73</v>
      </c>
      <c r="C27" s="43" t="s">
        <v>137</v>
      </c>
      <c r="D27" s="30" t="s">
        <v>138</v>
      </c>
      <c r="E27" s="30" t="s">
        <v>138</v>
      </c>
      <c r="F27" s="30" t="s">
        <v>139</v>
      </c>
      <c r="G27" s="32">
        <v>43319</v>
      </c>
      <c r="H27" s="30" t="s">
        <v>140</v>
      </c>
      <c r="I27" s="30" t="s">
        <v>141</v>
      </c>
      <c r="J27" s="32">
        <v>44186</v>
      </c>
      <c r="K27" s="32">
        <v>44186</v>
      </c>
      <c r="L27" s="12">
        <v>5</v>
      </c>
      <c r="M27" s="12">
        <v>3</v>
      </c>
      <c r="N27" s="12">
        <v>3</v>
      </c>
      <c r="O27" s="65">
        <v>469</v>
      </c>
      <c r="P27" s="65">
        <v>162</v>
      </c>
      <c r="Q27" s="65">
        <v>303</v>
      </c>
      <c r="R27" s="65">
        <v>4</v>
      </c>
      <c r="S27" s="65">
        <v>125.43</v>
      </c>
      <c r="T27" s="65">
        <v>199.85999999999999</v>
      </c>
      <c r="U27" s="65">
        <v>2.27</v>
      </c>
      <c r="V27" s="65">
        <v>7</v>
      </c>
      <c r="W27" s="79">
        <v>0.98529411764705888</v>
      </c>
      <c r="X27" s="65">
        <v>476</v>
      </c>
      <c r="Y27" s="13">
        <v>327.55999999999995</v>
      </c>
      <c r="Z27" s="30"/>
      <c r="AA27" s="30" t="s">
        <v>71</v>
      </c>
      <c r="AB27" s="34" t="s">
        <v>142</v>
      </c>
      <c r="AC27" s="27"/>
      <c r="AD27" s="27"/>
      <c r="AE27" s="29"/>
      <c r="AF27" s="29"/>
    </row>
    <row r="28" spans="1:32" ht="114.75" customHeight="1" x14ac:dyDescent="0.25">
      <c r="A28" s="47" t="s">
        <v>31</v>
      </c>
      <c r="B28" s="47" t="s">
        <v>73</v>
      </c>
      <c r="C28" s="47" t="s">
        <v>87</v>
      </c>
      <c r="D28" s="30" t="s">
        <v>143</v>
      </c>
      <c r="E28" s="31" t="s">
        <v>143</v>
      </c>
      <c r="F28" s="30" t="s">
        <v>144</v>
      </c>
      <c r="G28" s="32">
        <v>41092</v>
      </c>
      <c r="H28" s="30" t="s">
        <v>145</v>
      </c>
      <c r="I28" s="30" t="s">
        <v>103</v>
      </c>
      <c r="J28" s="32">
        <v>42037</v>
      </c>
      <c r="K28" s="32">
        <v>44851</v>
      </c>
      <c r="L28" s="12">
        <v>11</v>
      </c>
      <c r="M28" s="12">
        <v>8</v>
      </c>
      <c r="N28" s="12">
        <v>1</v>
      </c>
      <c r="O28" s="65">
        <v>756</v>
      </c>
      <c r="P28" s="65">
        <v>298</v>
      </c>
      <c r="Q28" s="65">
        <v>456</v>
      </c>
      <c r="R28" s="65">
        <v>2</v>
      </c>
      <c r="S28" s="65">
        <v>140.79999999999998</v>
      </c>
      <c r="T28" s="65">
        <v>299.08000000000004</v>
      </c>
      <c r="U28" s="65">
        <v>1.65</v>
      </c>
      <c r="V28" s="65">
        <v>22</v>
      </c>
      <c r="W28" s="79">
        <v>0.97172236503856046</v>
      </c>
      <c r="X28" s="65">
        <v>778</v>
      </c>
      <c r="Y28" s="13">
        <v>441.53</v>
      </c>
      <c r="Z28" s="25"/>
      <c r="AA28" s="25"/>
      <c r="AB28" s="26"/>
      <c r="AC28" s="27"/>
      <c r="AD28" s="28"/>
      <c r="AE28" s="29"/>
      <c r="AF28" s="29"/>
    </row>
    <row r="29" spans="1:32" ht="114.75" customHeight="1" x14ac:dyDescent="0.25">
      <c r="A29" s="9" t="s">
        <v>31</v>
      </c>
      <c r="B29" s="9" t="s">
        <v>146</v>
      </c>
      <c r="C29" s="10" t="s">
        <v>147</v>
      </c>
      <c r="D29" s="9" t="s">
        <v>148</v>
      </c>
      <c r="E29" s="9" t="s">
        <v>148</v>
      </c>
      <c r="F29" s="9" t="s">
        <v>149</v>
      </c>
      <c r="G29" s="11">
        <v>41807</v>
      </c>
      <c r="H29" s="9" t="s">
        <v>150</v>
      </c>
      <c r="I29" s="9" t="s">
        <v>83</v>
      </c>
      <c r="J29" s="11">
        <v>42723</v>
      </c>
      <c r="K29" s="11">
        <v>42723</v>
      </c>
      <c r="L29" s="12">
        <v>9</v>
      </c>
      <c r="M29" s="12">
        <v>7</v>
      </c>
      <c r="N29" s="12">
        <v>7</v>
      </c>
      <c r="O29" s="65">
        <v>3</v>
      </c>
      <c r="P29" s="65">
        <v>2</v>
      </c>
      <c r="Q29" s="65">
        <v>1</v>
      </c>
      <c r="R29" s="65">
        <v>0</v>
      </c>
      <c r="S29" s="65">
        <v>30</v>
      </c>
      <c r="T29" s="65">
        <v>0</v>
      </c>
      <c r="U29" s="65">
        <v>0</v>
      </c>
      <c r="V29" s="65">
        <v>0</v>
      </c>
      <c r="W29" s="79">
        <v>1</v>
      </c>
      <c r="X29" s="65">
        <v>3</v>
      </c>
      <c r="Y29" s="13">
        <v>30</v>
      </c>
      <c r="Z29" s="9" t="s">
        <v>37</v>
      </c>
      <c r="AA29" s="9" t="s">
        <v>37</v>
      </c>
      <c r="AB29" s="14"/>
      <c r="AC29" s="15"/>
      <c r="AD29" s="16"/>
      <c r="AE29" s="17"/>
      <c r="AF29" s="17"/>
    </row>
    <row r="30" spans="1:32" ht="114.75" customHeight="1" x14ac:dyDescent="0.25">
      <c r="A30" s="30" t="s">
        <v>31</v>
      </c>
      <c r="B30" s="30" t="s">
        <v>146</v>
      </c>
      <c r="C30" s="10" t="s">
        <v>151</v>
      </c>
      <c r="D30" s="30" t="s">
        <v>152</v>
      </c>
      <c r="E30" s="30" t="s">
        <v>152</v>
      </c>
      <c r="F30" s="30" t="s">
        <v>153</v>
      </c>
      <c r="G30" s="32">
        <v>42827</v>
      </c>
      <c r="H30" s="30" t="s">
        <v>154</v>
      </c>
      <c r="I30" s="30" t="s">
        <v>155</v>
      </c>
      <c r="J30" s="32">
        <v>43451</v>
      </c>
      <c r="K30" s="32">
        <v>43451</v>
      </c>
      <c r="L30" s="12">
        <v>6</v>
      </c>
      <c r="M30" s="12">
        <v>5</v>
      </c>
      <c r="N30" s="12">
        <v>5</v>
      </c>
      <c r="O30" s="65">
        <v>0</v>
      </c>
      <c r="P30" s="65">
        <v>0</v>
      </c>
      <c r="Q30" s="65">
        <v>0</v>
      </c>
      <c r="R30" s="65">
        <v>0</v>
      </c>
      <c r="S30" s="65">
        <v>0</v>
      </c>
      <c r="T30" s="65">
        <v>0</v>
      </c>
      <c r="U30" s="65">
        <v>0</v>
      </c>
      <c r="V30" s="65">
        <v>0</v>
      </c>
      <c r="W30" s="79" t="e">
        <v>#DIV/0!</v>
      </c>
      <c r="X30" s="65">
        <v>0</v>
      </c>
      <c r="Y30" s="13">
        <v>0</v>
      </c>
      <c r="Z30" s="30" t="s">
        <v>37</v>
      </c>
      <c r="AA30" s="30" t="s">
        <v>37</v>
      </c>
      <c r="AB30" s="34"/>
      <c r="AC30" s="27"/>
      <c r="AD30" s="28"/>
      <c r="AE30" s="29"/>
      <c r="AF30" s="29"/>
    </row>
    <row r="31" spans="1:32" ht="114.75" customHeight="1" x14ac:dyDescent="0.25">
      <c r="A31" s="9" t="s">
        <v>31</v>
      </c>
      <c r="B31" s="9" t="s">
        <v>156</v>
      </c>
      <c r="C31" s="10" t="s">
        <v>157</v>
      </c>
      <c r="D31" s="9" t="s">
        <v>158</v>
      </c>
      <c r="E31" s="9" t="s">
        <v>158</v>
      </c>
      <c r="F31" s="9" t="s">
        <v>159</v>
      </c>
      <c r="G31" s="11">
        <v>43310</v>
      </c>
      <c r="H31" s="9" t="s">
        <v>160</v>
      </c>
      <c r="I31" s="9" t="s">
        <v>161</v>
      </c>
      <c r="J31" s="11">
        <v>44088</v>
      </c>
      <c r="K31" s="11">
        <v>44373</v>
      </c>
      <c r="L31" s="12">
        <v>5</v>
      </c>
      <c r="M31" s="12">
        <v>3</v>
      </c>
      <c r="N31" s="12">
        <v>2</v>
      </c>
      <c r="O31" s="65">
        <v>160</v>
      </c>
      <c r="P31" s="65">
        <v>109</v>
      </c>
      <c r="Q31" s="65">
        <v>51</v>
      </c>
      <c r="R31" s="65">
        <v>0</v>
      </c>
      <c r="S31" s="65">
        <v>82.850000000000009</v>
      </c>
      <c r="T31" s="65">
        <v>58</v>
      </c>
      <c r="U31" s="65">
        <v>0</v>
      </c>
      <c r="V31" s="65">
        <v>1</v>
      </c>
      <c r="W31" s="79">
        <v>0.99378881987577639</v>
      </c>
      <c r="X31" s="65">
        <v>161</v>
      </c>
      <c r="Y31" s="13">
        <v>140.85000000000002</v>
      </c>
      <c r="Z31" s="9" t="s">
        <v>37</v>
      </c>
      <c r="AA31" s="9" t="s">
        <v>37</v>
      </c>
      <c r="AB31" s="14"/>
      <c r="AC31" s="45" t="s">
        <v>348</v>
      </c>
      <c r="AD31" s="71" t="s">
        <v>349</v>
      </c>
      <c r="AE31" s="17"/>
      <c r="AF31" s="17"/>
    </row>
    <row r="32" spans="1:32" ht="114.75" customHeight="1" x14ac:dyDescent="0.25">
      <c r="A32" s="30" t="s">
        <v>31</v>
      </c>
      <c r="B32" s="9" t="s">
        <v>156</v>
      </c>
      <c r="C32" s="10" t="s">
        <v>157</v>
      </c>
      <c r="D32" s="9" t="s">
        <v>162</v>
      </c>
      <c r="E32" s="9" t="s">
        <v>162</v>
      </c>
      <c r="F32" s="9" t="s">
        <v>128</v>
      </c>
      <c r="G32" s="11">
        <v>43879</v>
      </c>
      <c r="H32" s="9" t="s">
        <v>163</v>
      </c>
      <c r="I32" s="9" t="s">
        <v>164</v>
      </c>
      <c r="J32" s="11">
        <v>44403</v>
      </c>
      <c r="K32" s="11">
        <v>44403</v>
      </c>
      <c r="L32" s="12">
        <v>3</v>
      </c>
      <c r="M32" s="12">
        <v>2</v>
      </c>
      <c r="N32" s="12">
        <v>2</v>
      </c>
      <c r="O32" s="65">
        <v>345</v>
      </c>
      <c r="P32" s="65">
        <v>154</v>
      </c>
      <c r="Q32" s="65">
        <v>189</v>
      </c>
      <c r="R32" s="65">
        <v>2</v>
      </c>
      <c r="S32" s="65">
        <v>82.5</v>
      </c>
      <c r="T32" s="65">
        <v>30</v>
      </c>
      <c r="U32" s="65">
        <v>0</v>
      </c>
      <c r="V32" s="65">
        <v>30</v>
      </c>
      <c r="W32" s="79">
        <v>0.92</v>
      </c>
      <c r="X32" s="65">
        <v>375</v>
      </c>
      <c r="Y32" s="13">
        <v>112.5</v>
      </c>
      <c r="Z32" s="9" t="s">
        <v>37</v>
      </c>
      <c r="AA32" s="9" t="s">
        <v>37</v>
      </c>
      <c r="AB32" s="14"/>
      <c r="AC32" s="15"/>
      <c r="AD32" s="16"/>
      <c r="AE32" s="17"/>
      <c r="AF32" s="17"/>
    </row>
    <row r="33" spans="1:32" ht="114.75" customHeight="1" x14ac:dyDescent="0.25">
      <c r="A33" s="9" t="s">
        <v>31</v>
      </c>
      <c r="B33" s="9" t="s">
        <v>165</v>
      </c>
      <c r="C33" s="10" t="s">
        <v>166</v>
      </c>
      <c r="D33" s="9" t="s">
        <v>167</v>
      </c>
      <c r="E33" s="9" t="s">
        <v>167</v>
      </c>
      <c r="F33" s="9" t="s">
        <v>168</v>
      </c>
      <c r="G33" s="11">
        <v>42381</v>
      </c>
      <c r="H33" s="9" t="s">
        <v>169</v>
      </c>
      <c r="I33" s="9" t="s">
        <v>78</v>
      </c>
      <c r="J33" s="11">
        <v>42884</v>
      </c>
      <c r="K33" s="11">
        <v>42884</v>
      </c>
      <c r="L33" s="12">
        <v>7</v>
      </c>
      <c r="M33" s="12">
        <v>6</v>
      </c>
      <c r="N33" s="12">
        <v>6</v>
      </c>
      <c r="O33" s="65">
        <v>115</v>
      </c>
      <c r="P33" s="65">
        <v>54</v>
      </c>
      <c r="Q33" s="65">
        <v>61</v>
      </c>
      <c r="R33" s="65">
        <v>0</v>
      </c>
      <c r="S33" s="65">
        <v>37.849999999999994</v>
      </c>
      <c r="T33" s="65">
        <v>37.61</v>
      </c>
      <c r="U33" s="65">
        <v>0</v>
      </c>
      <c r="V33" s="65">
        <v>1</v>
      </c>
      <c r="W33" s="79">
        <v>0.99137931034482762</v>
      </c>
      <c r="X33" s="65">
        <v>116</v>
      </c>
      <c r="Y33" s="13">
        <v>75.459999999999994</v>
      </c>
      <c r="Z33" s="9" t="s">
        <v>37</v>
      </c>
      <c r="AA33" s="9" t="s">
        <v>37</v>
      </c>
      <c r="AB33" s="14"/>
      <c r="AC33" s="15"/>
      <c r="AD33" s="16"/>
      <c r="AE33" s="17"/>
      <c r="AF33" s="17"/>
    </row>
    <row r="34" spans="1:32" ht="114.75" customHeight="1" x14ac:dyDescent="0.25">
      <c r="A34" s="30" t="s">
        <v>31</v>
      </c>
      <c r="B34" s="30" t="s">
        <v>165</v>
      </c>
      <c r="C34" s="10" t="s">
        <v>166</v>
      </c>
      <c r="D34" s="30" t="s">
        <v>170</v>
      </c>
      <c r="E34" s="30" t="s">
        <v>170</v>
      </c>
      <c r="F34" s="30" t="s">
        <v>64</v>
      </c>
      <c r="G34" s="32">
        <v>42278</v>
      </c>
      <c r="H34" s="30" t="s">
        <v>171</v>
      </c>
      <c r="I34" s="30" t="s">
        <v>164</v>
      </c>
      <c r="J34" s="32">
        <v>43612</v>
      </c>
      <c r="K34" s="32">
        <v>43612</v>
      </c>
      <c r="L34" s="12">
        <v>8</v>
      </c>
      <c r="M34" s="12">
        <v>4</v>
      </c>
      <c r="N34" s="12">
        <v>4</v>
      </c>
      <c r="O34" s="65">
        <v>72</v>
      </c>
      <c r="P34" s="65">
        <v>41</v>
      </c>
      <c r="Q34" s="65">
        <v>31</v>
      </c>
      <c r="R34" s="65">
        <v>0</v>
      </c>
      <c r="S34" s="65">
        <v>28.389999999999993</v>
      </c>
      <c r="T34" s="65">
        <v>26.689999999999998</v>
      </c>
      <c r="U34" s="65">
        <v>0</v>
      </c>
      <c r="V34" s="65">
        <v>0</v>
      </c>
      <c r="W34" s="79">
        <v>1</v>
      </c>
      <c r="X34" s="65">
        <v>72</v>
      </c>
      <c r="Y34" s="13">
        <v>55.079999999999991</v>
      </c>
      <c r="Z34" s="30" t="s">
        <v>37</v>
      </c>
      <c r="AA34" s="30" t="s">
        <v>37</v>
      </c>
      <c r="AB34" s="34"/>
      <c r="AC34" s="27"/>
      <c r="AD34" s="28"/>
      <c r="AE34" s="29"/>
      <c r="AF34" s="29"/>
    </row>
    <row r="35" spans="1:32" ht="114.75" customHeight="1" x14ac:dyDescent="0.25">
      <c r="A35" s="9" t="s">
        <v>31</v>
      </c>
      <c r="B35" s="30" t="s">
        <v>172</v>
      </c>
      <c r="C35" s="10" t="s">
        <v>172</v>
      </c>
      <c r="D35" s="30" t="s">
        <v>173</v>
      </c>
      <c r="E35" s="30" t="s">
        <v>173</v>
      </c>
      <c r="F35" s="30" t="s">
        <v>168</v>
      </c>
      <c r="G35" s="32">
        <v>42533</v>
      </c>
      <c r="H35" s="30" t="s">
        <v>174</v>
      </c>
      <c r="I35" s="30" t="s">
        <v>50</v>
      </c>
      <c r="J35" s="32">
        <v>42881</v>
      </c>
      <c r="K35" s="32">
        <v>42881</v>
      </c>
      <c r="L35" s="12">
        <v>7</v>
      </c>
      <c r="M35" s="12">
        <v>6</v>
      </c>
      <c r="N35" s="12">
        <v>6</v>
      </c>
      <c r="O35" s="65">
        <v>230</v>
      </c>
      <c r="P35" s="65">
        <v>107</v>
      </c>
      <c r="Q35" s="65">
        <v>123</v>
      </c>
      <c r="R35" s="65">
        <v>0</v>
      </c>
      <c r="S35" s="65">
        <v>28.700000000000003</v>
      </c>
      <c r="T35" s="65">
        <v>47.600000000000009</v>
      </c>
      <c r="U35" s="65">
        <v>0</v>
      </c>
      <c r="V35" s="65">
        <v>1</v>
      </c>
      <c r="W35" s="79">
        <v>0.99567099567099571</v>
      </c>
      <c r="X35" s="65">
        <v>231</v>
      </c>
      <c r="Y35" s="13">
        <v>76.300000000000011</v>
      </c>
      <c r="Z35" s="30" t="s">
        <v>37</v>
      </c>
      <c r="AA35" s="30" t="s">
        <v>37</v>
      </c>
      <c r="AB35" s="34" t="s">
        <v>175</v>
      </c>
      <c r="AC35" s="27"/>
      <c r="AD35" s="28"/>
      <c r="AE35" s="29"/>
      <c r="AF35" s="29"/>
    </row>
    <row r="36" spans="1:32" ht="114.75" customHeight="1" x14ac:dyDescent="0.25">
      <c r="A36" s="30" t="s">
        <v>31</v>
      </c>
      <c r="B36" s="9" t="s">
        <v>176</v>
      </c>
      <c r="C36" s="48" t="s">
        <v>177</v>
      </c>
      <c r="D36" s="9" t="s">
        <v>178</v>
      </c>
      <c r="E36" s="9" t="s">
        <v>178</v>
      </c>
      <c r="F36" s="9" t="s">
        <v>168</v>
      </c>
      <c r="G36" s="11">
        <v>42020</v>
      </c>
      <c r="H36" s="9" t="s">
        <v>179</v>
      </c>
      <c r="I36" s="9" t="s">
        <v>155</v>
      </c>
      <c r="J36" s="11">
        <v>42884</v>
      </c>
      <c r="K36" s="11">
        <v>42884</v>
      </c>
      <c r="L36" s="12">
        <v>8</v>
      </c>
      <c r="M36" s="12">
        <v>6</v>
      </c>
      <c r="N36" s="12">
        <v>6</v>
      </c>
      <c r="O36" s="65">
        <v>49</v>
      </c>
      <c r="P36" s="65">
        <v>17</v>
      </c>
      <c r="Q36" s="65">
        <v>32</v>
      </c>
      <c r="R36" s="65">
        <v>0</v>
      </c>
      <c r="S36" s="65">
        <v>7.91</v>
      </c>
      <c r="T36" s="65">
        <v>19.634</v>
      </c>
      <c r="U36" s="65">
        <v>0</v>
      </c>
      <c r="V36" s="65">
        <v>0</v>
      </c>
      <c r="W36" s="79">
        <v>1</v>
      </c>
      <c r="X36" s="65">
        <v>49</v>
      </c>
      <c r="Y36" s="13">
        <v>27.544</v>
      </c>
      <c r="Z36" s="9" t="s">
        <v>37</v>
      </c>
      <c r="AA36" s="9" t="s">
        <v>37</v>
      </c>
      <c r="AB36" s="14"/>
      <c r="AC36" s="15"/>
      <c r="AD36" s="16"/>
      <c r="AE36" s="17"/>
      <c r="AF36" s="17"/>
    </row>
    <row r="37" spans="1:32" ht="114.75" customHeight="1" x14ac:dyDescent="0.25">
      <c r="A37" s="9" t="s">
        <v>31</v>
      </c>
      <c r="B37" s="30" t="s">
        <v>180</v>
      </c>
      <c r="C37" s="19" t="s">
        <v>181</v>
      </c>
      <c r="D37" s="49" t="s">
        <v>143</v>
      </c>
      <c r="E37" s="31" t="s">
        <v>143</v>
      </c>
      <c r="F37" s="30" t="s">
        <v>182</v>
      </c>
      <c r="G37" s="32">
        <v>41092</v>
      </c>
      <c r="H37" s="30" t="s">
        <v>145</v>
      </c>
      <c r="I37" s="30" t="s">
        <v>103</v>
      </c>
      <c r="J37" s="32">
        <v>42037</v>
      </c>
      <c r="K37" s="32">
        <v>42282</v>
      </c>
      <c r="L37" s="12">
        <v>11</v>
      </c>
      <c r="M37" s="12">
        <v>8</v>
      </c>
      <c r="N37" s="12">
        <v>8</v>
      </c>
      <c r="O37" s="65">
        <v>0</v>
      </c>
      <c r="P37" s="65">
        <v>0</v>
      </c>
      <c r="Q37" s="65">
        <v>0</v>
      </c>
      <c r="R37" s="65">
        <v>0</v>
      </c>
      <c r="S37" s="65">
        <v>0</v>
      </c>
      <c r="T37" s="65">
        <v>0</v>
      </c>
      <c r="U37" s="65">
        <v>0</v>
      </c>
      <c r="V37" s="65">
        <v>0</v>
      </c>
      <c r="W37" s="79" t="e">
        <v>#DIV/0!</v>
      </c>
      <c r="X37" s="65">
        <v>0</v>
      </c>
      <c r="Y37" s="13">
        <v>0</v>
      </c>
      <c r="Z37" s="30" t="s">
        <v>37</v>
      </c>
      <c r="AA37" s="30" t="s">
        <v>37</v>
      </c>
      <c r="AB37" s="44" t="s">
        <v>350</v>
      </c>
      <c r="AC37" s="27"/>
      <c r="AD37" s="28"/>
      <c r="AE37" s="29"/>
      <c r="AF37" s="29"/>
    </row>
    <row r="38" spans="1:32" ht="114.75" customHeight="1" x14ac:dyDescent="0.25">
      <c r="A38" s="9" t="s">
        <v>31</v>
      </c>
      <c r="B38" s="9" t="s">
        <v>180</v>
      </c>
      <c r="C38" s="19" t="s">
        <v>181</v>
      </c>
      <c r="D38" s="9" t="s">
        <v>183</v>
      </c>
      <c r="E38" s="9" t="s">
        <v>183</v>
      </c>
      <c r="F38" s="9" t="s">
        <v>112</v>
      </c>
      <c r="G38" s="11">
        <v>42504</v>
      </c>
      <c r="H38" s="9" t="s">
        <v>184</v>
      </c>
      <c r="I38" s="9" t="s">
        <v>106</v>
      </c>
      <c r="J38" s="11">
        <v>43367</v>
      </c>
      <c r="K38" s="11">
        <v>43367</v>
      </c>
      <c r="L38" s="12">
        <v>7</v>
      </c>
      <c r="M38" s="12">
        <v>5</v>
      </c>
      <c r="N38" s="12">
        <v>5</v>
      </c>
      <c r="O38" s="65">
        <v>253</v>
      </c>
      <c r="P38" s="65">
        <v>52</v>
      </c>
      <c r="Q38" s="65">
        <v>200</v>
      </c>
      <c r="R38" s="65">
        <v>1</v>
      </c>
      <c r="S38" s="65">
        <v>18.100000000000001</v>
      </c>
      <c r="T38" s="65">
        <v>102.14400000000001</v>
      </c>
      <c r="U38" s="65">
        <v>2.75</v>
      </c>
      <c r="V38" s="65">
        <v>10</v>
      </c>
      <c r="W38" s="79">
        <v>0.96197718631178708</v>
      </c>
      <c r="X38" s="65">
        <v>263</v>
      </c>
      <c r="Y38" s="13">
        <v>122.994</v>
      </c>
      <c r="Z38" s="9" t="s">
        <v>71</v>
      </c>
      <c r="AA38" s="9" t="s">
        <v>37</v>
      </c>
      <c r="AB38" s="14"/>
      <c r="AC38" s="15"/>
      <c r="AD38" s="16"/>
      <c r="AE38" s="17"/>
      <c r="AF38" s="17"/>
    </row>
    <row r="39" spans="1:32" ht="114.75" customHeight="1" x14ac:dyDescent="0.25">
      <c r="A39" s="18" t="s">
        <v>31</v>
      </c>
      <c r="B39" s="18" t="s">
        <v>180</v>
      </c>
      <c r="C39" s="19" t="s">
        <v>181</v>
      </c>
      <c r="D39" s="18" t="s">
        <v>185</v>
      </c>
      <c r="E39" s="20"/>
      <c r="F39" s="18" t="s">
        <v>42</v>
      </c>
      <c r="G39" s="22">
        <v>43711</v>
      </c>
      <c r="H39" s="23" t="s">
        <v>186</v>
      </c>
      <c r="I39" s="23" t="s">
        <v>187</v>
      </c>
      <c r="J39" s="22">
        <v>44807</v>
      </c>
      <c r="K39" s="22">
        <v>44900</v>
      </c>
      <c r="L39" s="12">
        <v>4</v>
      </c>
      <c r="M39" s="12">
        <v>1</v>
      </c>
      <c r="N39" s="12">
        <v>1</v>
      </c>
      <c r="O39" s="65">
        <v>210</v>
      </c>
      <c r="P39" s="65">
        <v>24</v>
      </c>
      <c r="Q39" s="65">
        <v>186</v>
      </c>
      <c r="R39" s="65">
        <v>0</v>
      </c>
      <c r="S39" s="65">
        <v>7.3999999999999995</v>
      </c>
      <c r="T39" s="65">
        <v>100.172</v>
      </c>
      <c r="U39" s="65">
        <v>0</v>
      </c>
      <c r="V39" s="65">
        <v>24</v>
      </c>
      <c r="W39" s="79">
        <v>0.89743589743589747</v>
      </c>
      <c r="X39" s="65">
        <v>234</v>
      </c>
      <c r="Y39" s="13">
        <v>107.572</v>
      </c>
      <c r="Z39" s="25"/>
      <c r="AA39" s="25"/>
      <c r="AB39" s="26"/>
      <c r="AC39" s="27"/>
      <c r="AD39" s="28"/>
      <c r="AE39" s="29"/>
      <c r="AF39" s="29"/>
    </row>
    <row r="40" spans="1:32" ht="114.75" customHeight="1" x14ac:dyDescent="0.25">
      <c r="A40" s="30" t="s">
        <v>31</v>
      </c>
      <c r="B40" s="9" t="s">
        <v>180</v>
      </c>
      <c r="C40" s="19" t="s">
        <v>188</v>
      </c>
      <c r="D40" s="9" t="s">
        <v>189</v>
      </c>
      <c r="E40" s="9" t="s">
        <v>189</v>
      </c>
      <c r="F40" s="9" t="s">
        <v>190</v>
      </c>
      <c r="G40" s="11">
        <v>41275</v>
      </c>
      <c r="H40" s="9" t="s">
        <v>191</v>
      </c>
      <c r="I40" s="9" t="s">
        <v>50</v>
      </c>
      <c r="J40" s="11">
        <v>41624</v>
      </c>
      <c r="K40" s="11">
        <v>44138</v>
      </c>
      <c r="L40" s="12">
        <v>10</v>
      </c>
      <c r="M40" s="12">
        <v>10</v>
      </c>
      <c r="N40" s="12">
        <v>3</v>
      </c>
      <c r="O40" s="65">
        <v>277</v>
      </c>
      <c r="P40" s="65">
        <v>190</v>
      </c>
      <c r="Q40" s="65">
        <v>87</v>
      </c>
      <c r="R40" s="65">
        <v>0</v>
      </c>
      <c r="S40" s="65">
        <v>326.99</v>
      </c>
      <c r="T40" s="65">
        <v>99.346999999999994</v>
      </c>
      <c r="U40" s="65">
        <v>0</v>
      </c>
      <c r="V40" s="65">
        <v>0</v>
      </c>
      <c r="W40" s="79">
        <v>1</v>
      </c>
      <c r="X40" s="65">
        <v>277</v>
      </c>
      <c r="Y40" s="13">
        <v>426.33699999999999</v>
      </c>
      <c r="Z40" s="9" t="s">
        <v>37</v>
      </c>
      <c r="AA40" s="9" t="s">
        <v>71</v>
      </c>
      <c r="AB40" s="14" t="s">
        <v>192</v>
      </c>
      <c r="AC40" s="15"/>
      <c r="AD40" s="16"/>
      <c r="AE40" s="17"/>
      <c r="AF40" s="17"/>
    </row>
    <row r="41" spans="1:32" ht="114.75" customHeight="1" x14ac:dyDescent="0.25">
      <c r="A41" s="9" t="s">
        <v>31</v>
      </c>
      <c r="B41" s="30" t="s">
        <v>180</v>
      </c>
      <c r="C41" s="19" t="s">
        <v>188</v>
      </c>
      <c r="D41" s="30" t="s">
        <v>193</v>
      </c>
      <c r="E41" s="30" t="s">
        <v>193</v>
      </c>
      <c r="F41" s="30" t="s">
        <v>194</v>
      </c>
      <c r="G41" s="32">
        <v>42780</v>
      </c>
      <c r="H41" s="30" t="s">
        <v>195</v>
      </c>
      <c r="I41" s="30" t="s">
        <v>106</v>
      </c>
      <c r="J41" s="32">
        <v>43773</v>
      </c>
      <c r="K41" s="32">
        <v>43773</v>
      </c>
      <c r="L41" s="12">
        <v>6</v>
      </c>
      <c r="M41" s="12">
        <v>4</v>
      </c>
      <c r="N41" s="12">
        <v>4</v>
      </c>
      <c r="O41" s="65">
        <v>291</v>
      </c>
      <c r="P41" s="65">
        <v>174</v>
      </c>
      <c r="Q41" s="65">
        <v>117</v>
      </c>
      <c r="R41" s="65">
        <v>0</v>
      </c>
      <c r="S41" s="65">
        <v>370.88200000000006</v>
      </c>
      <c r="T41" s="65">
        <v>204.95</v>
      </c>
      <c r="U41" s="65">
        <v>0</v>
      </c>
      <c r="V41" s="65">
        <v>0</v>
      </c>
      <c r="W41" s="79">
        <v>1</v>
      </c>
      <c r="X41" s="65">
        <v>291</v>
      </c>
      <c r="Y41" s="13">
        <v>575.83200000000011</v>
      </c>
      <c r="Z41" s="30"/>
      <c r="AA41" s="30" t="s">
        <v>37</v>
      </c>
      <c r="AB41" s="34" t="s">
        <v>351</v>
      </c>
      <c r="AC41" s="27"/>
      <c r="AD41" s="28"/>
      <c r="AE41" s="29"/>
      <c r="AF41" s="29"/>
    </row>
    <row r="42" spans="1:32" ht="114.75" customHeight="1" x14ac:dyDescent="0.25">
      <c r="A42" s="30" t="s">
        <v>31</v>
      </c>
      <c r="B42" s="30" t="s">
        <v>180</v>
      </c>
      <c r="C42" s="19" t="s">
        <v>188</v>
      </c>
      <c r="D42" s="30" t="s">
        <v>196</v>
      </c>
      <c r="E42" s="30" t="s">
        <v>196</v>
      </c>
      <c r="F42" s="30" t="s">
        <v>197</v>
      </c>
      <c r="G42" s="32">
        <v>43250</v>
      </c>
      <c r="H42" s="30" t="s">
        <v>198</v>
      </c>
      <c r="I42" s="30" t="s">
        <v>110</v>
      </c>
      <c r="J42" s="32">
        <v>44067</v>
      </c>
      <c r="K42" s="32">
        <v>44067</v>
      </c>
      <c r="L42" s="12">
        <v>5</v>
      </c>
      <c r="M42" s="12">
        <v>3</v>
      </c>
      <c r="N42" s="12">
        <v>3</v>
      </c>
      <c r="O42" s="65">
        <v>0</v>
      </c>
      <c r="P42" s="65">
        <v>0</v>
      </c>
      <c r="Q42" s="65">
        <v>0</v>
      </c>
      <c r="R42" s="65">
        <v>0</v>
      </c>
      <c r="S42" s="65">
        <v>0</v>
      </c>
      <c r="T42" s="65">
        <v>0</v>
      </c>
      <c r="U42" s="65">
        <v>0</v>
      </c>
      <c r="V42" s="65">
        <v>0</v>
      </c>
      <c r="W42" s="79" t="e">
        <v>#DIV/0!</v>
      </c>
      <c r="X42" s="65">
        <v>0</v>
      </c>
      <c r="Y42" s="13">
        <v>0</v>
      </c>
      <c r="Z42" s="30" t="s">
        <v>71</v>
      </c>
      <c r="AA42" s="30" t="s">
        <v>37</v>
      </c>
      <c r="AB42" s="72" t="s">
        <v>352</v>
      </c>
      <c r="AC42" s="27"/>
      <c r="AD42" s="28"/>
      <c r="AE42" s="29"/>
      <c r="AF42" s="29"/>
    </row>
    <row r="43" spans="1:32" ht="114.75" customHeight="1" x14ac:dyDescent="0.25">
      <c r="A43" s="9" t="s">
        <v>31</v>
      </c>
      <c r="B43" s="30" t="s">
        <v>199</v>
      </c>
      <c r="C43" s="10" t="s">
        <v>200</v>
      </c>
      <c r="D43" s="30" t="s">
        <v>201</v>
      </c>
      <c r="E43" s="31" t="s">
        <v>201</v>
      </c>
      <c r="F43" s="30" t="s">
        <v>202</v>
      </c>
      <c r="G43" s="32">
        <v>41579</v>
      </c>
      <c r="H43" s="30" t="s">
        <v>203</v>
      </c>
      <c r="I43" s="30" t="s">
        <v>50</v>
      </c>
      <c r="J43" s="32">
        <v>42198</v>
      </c>
      <c r="K43" s="32">
        <v>44098</v>
      </c>
      <c r="L43" s="12">
        <v>10</v>
      </c>
      <c r="M43" s="12">
        <v>8</v>
      </c>
      <c r="N43" s="12">
        <v>3</v>
      </c>
      <c r="O43" s="65">
        <v>45</v>
      </c>
      <c r="P43" s="65">
        <v>23</v>
      </c>
      <c r="Q43" s="65">
        <v>22</v>
      </c>
      <c r="R43" s="65">
        <v>0</v>
      </c>
      <c r="S43" s="65">
        <v>25.6</v>
      </c>
      <c r="T43" s="65">
        <v>24.099999999999998</v>
      </c>
      <c r="U43" s="65">
        <v>0</v>
      </c>
      <c r="V43" s="65">
        <v>0</v>
      </c>
      <c r="W43" s="79">
        <v>1</v>
      </c>
      <c r="X43" s="65">
        <v>45</v>
      </c>
      <c r="Y43" s="13">
        <v>49.7</v>
      </c>
      <c r="Z43" s="30" t="s">
        <v>130</v>
      </c>
      <c r="AA43" s="30" t="s">
        <v>37</v>
      </c>
      <c r="AB43" s="34"/>
      <c r="AC43" s="27"/>
      <c r="AD43" s="28"/>
      <c r="AE43" s="29"/>
      <c r="AF43" s="29"/>
    </row>
    <row r="44" spans="1:32" ht="114.75" customHeight="1" x14ac:dyDescent="0.25">
      <c r="A44" s="30" t="s">
        <v>31</v>
      </c>
      <c r="B44" s="9" t="s">
        <v>204</v>
      </c>
      <c r="C44" s="48" t="s">
        <v>205</v>
      </c>
      <c r="D44" s="9" t="s">
        <v>206</v>
      </c>
      <c r="E44" s="9" t="s">
        <v>206</v>
      </c>
      <c r="F44" s="9" t="s">
        <v>153</v>
      </c>
      <c r="G44" s="11">
        <v>42647</v>
      </c>
      <c r="H44" s="9" t="s">
        <v>207</v>
      </c>
      <c r="I44" s="9" t="s">
        <v>208</v>
      </c>
      <c r="J44" s="11">
        <v>43451</v>
      </c>
      <c r="K44" s="11">
        <v>43451</v>
      </c>
      <c r="L44" s="12">
        <v>7</v>
      </c>
      <c r="M44" s="12">
        <v>5</v>
      </c>
      <c r="N44" s="12">
        <v>5</v>
      </c>
      <c r="O44" s="65">
        <v>781</v>
      </c>
      <c r="P44" s="65">
        <v>300</v>
      </c>
      <c r="Q44" s="65">
        <v>481</v>
      </c>
      <c r="R44" s="65">
        <v>0</v>
      </c>
      <c r="S44" s="65">
        <v>0</v>
      </c>
      <c r="T44" s="65">
        <v>161.22279740000005</v>
      </c>
      <c r="U44" s="65">
        <v>0</v>
      </c>
      <c r="V44" s="65">
        <v>0</v>
      </c>
      <c r="W44" s="79">
        <v>1</v>
      </c>
      <c r="X44" s="65">
        <v>781</v>
      </c>
      <c r="Y44" s="13">
        <v>161.22279740000005</v>
      </c>
      <c r="Z44" s="9" t="s">
        <v>130</v>
      </c>
      <c r="AA44" s="9" t="s">
        <v>37</v>
      </c>
      <c r="AB44" s="14"/>
      <c r="AC44" s="15"/>
      <c r="AD44" s="16"/>
      <c r="AE44" s="17"/>
      <c r="AF44" s="17"/>
    </row>
    <row r="45" spans="1:32" ht="114.75" customHeight="1" x14ac:dyDescent="0.25">
      <c r="A45" s="30" t="s">
        <v>31</v>
      </c>
      <c r="B45" s="30" t="s">
        <v>204</v>
      </c>
      <c r="C45" s="42" t="s">
        <v>205</v>
      </c>
      <c r="D45" s="30" t="s">
        <v>209</v>
      </c>
      <c r="E45" s="30" t="s">
        <v>209</v>
      </c>
      <c r="F45" s="30" t="s">
        <v>123</v>
      </c>
      <c r="G45" s="32">
        <v>44056</v>
      </c>
      <c r="H45" s="30" t="s">
        <v>210</v>
      </c>
      <c r="I45" s="30" t="s">
        <v>50</v>
      </c>
      <c r="J45" s="32">
        <v>44515</v>
      </c>
      <c r="K45" s="32">
        <v>44515</v>
      </c>
      <c r="L45" s="12">
        <v>3</v>
      </c>
      <c r="M45" s="12">
        <v>2</v>
      </c>
      <c r="N45" s="12">
        <v>2</v>
      </c>
      <c r="O45" s="65">
        <v>48</v>
      </c>
      <c r="P45" s="65">
        <v>11</v>
      </c>
      <c r="Q45" s="65">
        <v>35</v>
      </c>
      <c r="R45" s="65">
        <v>2</v>
      </c>
      <c r="S45" s="65">
        <v>3.17</v>
      </c>
      <c r="T45" s="65">
        <v>12.620000000000001</v>
      </c>
      <c r="U45" s="65">
        <v>0</v>
      </c>
      <c r="V45" s="65">
        <v>5</v>
      </c>
      <c r="W45" s="79">
        <v>0.90566037735849059</v>
      </c>
      <c r="X45" s="65">
        <v>53</v>
      </c>
      <c r="Y45" s="13">
        <v>15.790000000000001</v>
      </c>
      <c r="Z45" s="30" t="s">
        <v>130</v>
      </c>
      <c r="AA45" s="30" t="s">
        <v>37</v>
      </c>
      <c r="AB45" s="34"/>
      <c r="AC45" s="27"/>
      <c r="AD45" s="28"/>
      <c r="AE45" s="29"/>
      <c r="AF45" s="29"/>
    </row>
    <row r="46" spans="1:32" ht="114.75" customHeight="1" x14ac:dyDescent="0.25">
      <c r="A46" s="30" t="s">
        <v>31</v>
      </c>
      <c r="B46" s="30" t="s">
        <v>211</v>
      </c>
      <c r="C46" s="42" t="s">
        <v>212</v>
      </c>
      <c r="D46" s="30" t="s">
        <v>213</v>
      </c>
      <c r="E46" s="30" t="s">
        <v>213</v>
      </c>
      <c r="F46" s="30" t="s">
        <v>214</v>
      </c>
      <c r="G46" s="32">
        <v>42955</v>
      </c>
      <c r="H46" s="30" t="s">
        <v>215</v>
      </c>
      <c r="I46" s="30" t="s">
        <v>106</v>
      </c>
      <c r="J46" s="32">
        <v>43773</v>
      </c>
      <c r="K46" s="32">
        <v>44088</v>
      </c>
      <c r="L46" s="12">
        <v>6</v>
      </c>
      <c r="M46" s="12">
        <v>4</v>
      </c>
      <c r="N46" s="12">
        <v>3</v>
      </c>
      <c r="O46" s="65">
        <v>327</v>
      </c>
      <c r="P46" s="65">
        <v>159</v>
      </c>
      <c r="Q46" s="65">
        <v>168</v>
      </c>
      <c r="R46" s="65">
        <v>0</v>
      </c>
      <c r="S46" s="65">
        <v>42.55</v>
      </c>
      <c r="T46" s="65">
        <v>45.150000000000006</v>
      </c>
      <c r="U46" s="65">
        <v>0</v>
      </c>
      <c r="V46" s="65">
        <v>22</v>
      </c>
      <c r="W46" s="79">
        <v>0.93696275071633239</v>
      </c>
      <c r="X46" s="65">
        <v>349</v>
      </c>
      <c r="Y46" s="13">
        <v>87.7</v>
      </c>
      <c r="Z46" s="30" t="s">
        <v>130</v>
      </c>
      <c r="AA46" s="30" t="s">
        <v>37</v>
      </c>
      <c r="AB46" s="34"/>
      <c r="AC46" s="27"/>
      <c r="AD46" s="28"/>
      <c r="AE46" s="29"/>
      <c r="AF46" s="29"/>
    </row>
    <row r="47" spans="1:32" ht="114.75" customHeight="1" x14ac:dyDescent="0.25">
      <c r="A47" s="51" t="s">
        <v>31</v>
      </c>
      <c r="B47" s="51" t="s">
        <v>211</v>
      </c>
      <c r="C47" s="39" t="s">
        <v>212</v>
      </c>
      <c r="D47" s="51" t="s">
        <v>216</v>
      </c>
      <c r="E47" s="20"/>
      <c r="F47" s="51" t="s">
        <v>217</v>
      </c>
      <c r="G47" s="52">
        <v>42827</v>
      </c>
      <c r="H47" s="30" t="s">
        <v>154</v>
      </c>
      <c r="I47" s="30" t="s">
        <v>155</v>
      </c>
      <c r="J47" s="32">
        <v>43451</v>
      </c>
      <c r="K47" s="32">
        <v>44900</v>
      </c>
      <c r="L47" s="12">
        <v>6</v>
      </c>
      <c r="M47" s="12">
        <v>5</v>
      </c>
      <c r="N47" s="12">
        <v>1</v>
      </c>
      <c r="O47" s="65">
        <v>204</v>
      </c>
      <c r="P47" s="65">
        <v>133</v>
      </c>
      <c r="Q47" s="65">
        <v>71</v>
      </c>
      <c r="R47" s="65">
        <v>0</v>
      </c>
      <c r="S47" s="65">
        <v>57.28</v>
      </c>
      <c r="T47" s="65">
        <v>116.76499999999999</v>
      </c>
      <c r="U47" s="65">
        <v>0</v>
      </c>
      <c r="V47" s="65">
        <v>0</v>
      </c>
      <c r="W47" s="79">
        <v>1</v>
      </c>
      <c r="X47" s="65">
        <v>204</v>
      </c>
      <c r="Y47" s="13">
        <v>174.04499999999999</v>
      </c>
      <c r="Z47" s="25"/>
      <c r="AA47" s="25"/>
      <c r="AB47" s="26"/>
      <c r="AC47" s="27"/>
      <c r="AD47" s="28"/>
      <c r="AE47" s="29"/>
      <c r="AF47" s="29"/>
    </row>
    <row r="48" spans="1:32" ht="114.75" customHeight="1" x14ac:dyDescent="0.25">
      <c r="A48" s="9" t="s">
        <v>31</v>
      </c>
      <c r="B48" s="9" t="s">
        <v>218</v>
      </c>
      <c r="C48" s="10" t="s">
        <v>219</v>
      </c>
      <c r="D48" s="9" t="s">
        <v>220</v>
      </c>
      <c r="E48" s="9" t="s">
        <v>220</v>
      </c>
      <c r="F48" s="9" t="s">
        <v>149</v>
      </c>
      <c r="G48" s="11">
        <v>41395</v>
      </c>
      <c r="H48" s="9" t="s">
        <v>221</v>
      </c>
      <c r="I48" s="9" t="s">
        <v>50</v>
      </c>
      <c r="J48" s="11">
        <v>42723</v>
      </c>
      <c r="K48" s="11">
        <v>42723</v>
      </c>
      <c r="L48" s="12">
        <v>10</v>
      </c>
      <c r="M48" s="12">
        <v>7</v>
      </c>
      <c r="N48" s="12">
        <v>7</v>
      </c>
      <c r="O48" s="65">
        <v>747</v>
      </c>
      <c r="P48" s="65">
        <v>398</v>
      </c>
      <c r="Q48" s="65">
        <v>348</v>
      </c>
      <c r="R48" s="65">
        <v>1</v>
      </c>
      <c r="S48" s="65">
        <v>132.07000000000002</v>
      </c>
      <c r="T48" s="65">
        <v>120.81000000000003</v>
      </c>
      <c r="U48" s="65">
        <v>0</v>
      </c>
      <c r="V48" s="65">
        <v>70</v>
      </c>
      <c r="W48" s="79">
        <v>0.9143206854345165</v>
      </c>
      <c r="X48" s="65">
        <v>817</v>
      </c>
      <c r="Y48" s="13">
        <v>252.88000000000005</v>
      </c>
      <c r="Z48" s="9" t="s">
        <v>130</v>
      </c>
      <c r="AA48" s="9" t="s">
        <v>37</v>
      </c>
      <c r="AB48" s="14"/>
      <c r="AC48" s="15"/>
      <c r="AD48" s="16"/>
      <c r="AE48" s="17"/>
      <c r="AF48" s="17"/>
    </row>
    <row r="49" spans="1:32" ht="114.75" customHeight="1" x14ac:dyDescent="0.25">
      <c r="A49" s="30" t="s">
        <v>31</v>
      </c>
      <c r="B49" s="30" t="s">
        <v>218</v>
      </c>
      <c r="C49" s="10" t="s">
        <v>219</v>
      </c>
      <c r="D49" s="30" t="s">
        <v>222</v>
      </c>
      <c r="E49" s="30" t="s">
        <v>222</v>
      </c>
      <c r="F49" s="30" t="s">
        <v>223</v>
      </c>
      <c r="G49" s="32">
        <v>41395</v>
      </c>
      <c r="H49" s="30" t="s">
        <v>224</v>
      </c>
      <c r="I49" s="30" t="s">
        <v>50</v>
      </c>
      <c r="J49" s="32">
        <v>42646</v>
      </c>
      <c r="K49" s="32">
        <v>42646</v>
      </c>
      <c r="L49" s="12">
        <v>10</v>
      </c>
      <c r="M49" s="12">
        <v>7</v>
      </c>
      <c r="N49" s="12">
        <v>7</v>
      </c>
      <c r="O49" s="65">
        <v>850</v>
      </c>
      <c r="P49" s="65">
        <v>422</v>
      </c>
      <c r="Q49" s="65">
        <v>428</v>
      </c>
      <c r="R49" s="65">
        <v>0</v>
      </c>
      <c r="S49" s="65">
        <v>131.44999999999999</v>
      </c>
      <c r="T49" s="65">
        <v>151.155</v>
      </c>
      <c r="U49" s="65">
        <v>0</v>
      </c>
      <c r="V49" s="65">
        <v>145</v>
      </c>
      <c r="W49" s="79">
        <v>0.85427135678391963</v>
      </c>
      <c r="X49" s="65">
        <v>995</v>
      </c>
      <c r="Y49" s="13">
        <v>282.60500000000002</v>
      </c>
      <c r="Z49" s="30" t="s">
        <v>71</v>
      </c>
      <c r="AA49" s="30" t="s">
        <v>71</v>
      </c>
      <c r="AB49" s="34" t="s">
        <v>225</v>
      </c>
      <c r="AC49" s="27"/>
      <c r="AD49" s="28"/>
      <c r="AE49" s="29"/>
      <c r="AF49" s="29"/>
    </row>
    <row r="50" spans="1:32" s="46" customFormat="1" ht="114.75" customHeight="1" x14ac:dyDescent="0.25">
      <c r="A50" s="9" t="s">
        <v>31</v>
      </c>
      <c r="B50" s="30" t="s">
        <v>218</v>
      </c>
      <c r="C50" s="10" t="s">
        <v>219</v>
      </c>
      <c r="D50" s="30" t="s">
        <v>226</v>
      </c>
      <c r="E50" s="30" t="s">
        <v>226</v>
      </c>
      <c r="F50" s="30" t="s">
        <v>149</v>
      </c>
      <c r="G50" s="32">
        <v>41881</v>
      </c>
      <c r="H50" s="30" t="s">
        <v>227</v>
      </c>
      <c r="I50" s="30" t="s">
        <v>83</v>
      </c>
      <c r="J50" s="32">
        <v>42723</v>
      </c>
      <c r="K50" s="32">
        <v>42723</v>
      </c>
      <c r="L50" s="12">
        <v>9</v>
      </c>
      <c r="M50" s="12">
        <v>7</v>
      </c>
      <c r="N50" s="12">
        <v>7</v>
      </c>
      <c r="O50" s="65">
        <v>2550</v>
      </c>
      <c r="P50" s="65">
        <v>1339</v>
      </c>
      <c r="Q50" s="65">
        <v>1204</v>
      </c>
      <c r="R50" s="65">
        <v>7</v>
      </c>
      <c r="S50" s="65">
        <v>495.47999999999973</v>
      </c>
      <c r="T50" s="65">
        <v>429.48999999999995</v>
      </c>
      <c r="U50" s="65">
        <v>0</v>
      </c>
      <c r="V50" s="65">
        <v>372</v>
      </c>
      <c r="W50" s="79">
        <v>0.87268993839835729</v>
      </c>
      <c r="X50" s="65">
        <v>2922</v>
      </c>
      <c r="Y50" s="13">
        <v>924.96999999999969</v>
      </c>
      <c r="Z50" s="30" t="s">
        <v>130</v>
      </c>
      <c r="AA50" s="30" t="s">
        <v>37</v>
      </c>
      <c r="AB50" s="34"/>
      <c r="AC50" s="27"/>
      <c r="AD50" s="28"/>
      <c r="AE50" s="29"/>
      <c r="AF50" s="29"/>
    </row>
    <row r="51" spans="1:32" ht="114.75" customHeight="1" x14ac:dyDescent="0.25">
      <c r="A51" s="30" t="s">
        <v>31</v>
      </c>
      <c r="B51" s="30" t="s">
        <v>218</v>
      </c>
      <c r="C51" s="10" t="s">
        <v>219</v>
      </c>
      <c r="D51" s="30" t="s">
        <v>228</v>
      </c>
      <c r="E51" s="30" t="s">
        <v>228</v>
      </c>
      <c r="F51" s="30" t="s">
        <v>149</v>
      </c>
      <c r="G51" s="32">
        <v>41698</v>
      </c>
      <c r="H51" s="30" t="s">
        <v>229</v>
      </c>
      <c r="I51" s="30" t="s">
        <v>164</v>
      </c>
      <c r="J51" s="32">
        <v>42720</v>
      </c>
      <c r="K51" s="32">
        <v>43893</v>
      </c>
      <c r="L51" s="12">
        <v>9</v>
      </c>
      <c r="M51" s="12">
        <v>7</v>
      </c>
      <c r="N51" s="12">
        <v>3</v>
      </c>
      <c r="O51" s="65">
        <v>1137</v>
      </c>
      <c r="P51" s="65">
        <v>568</v>
      </c>
      <c r="Q51" s="65">
        <v>565</v>
      </c>
      <c r="R51" s="65">
        <v>4</v>
      </c>
      <c r="S51" s="65">
        <v>243.62800000000004</v>
      </c>
      <c r="T51" s="65">
        <v>207.08999999999997</v>
      </c>
      <c r="U51" s="65">
        <v>0.28000000000000003</v>
      </c>
      <c r="V51" s="65">
        <v>262</v>
      </c>
      <c r="W51" s="79">
        <v>0.81272337383845605</v>
      </c>
      <c r="X51" s="65">
        <v>1399</v>
      </c>
      <c r="Y51" s="13">
        <v>450.99799999999999</v>
      </c>
      <c r="Z51" s="30" t="s">
        <v>130</v>
      </c>
      <c r="AA51" s="30" t="s">
        <v>230</v>
      </c>
      <c r="AB51" s="34" t="s">
        <v>231</v>
      </c>
      <c r="AC51" s="27"/>
      <c r="AD51" s="28"/>
      <c r="AE51" s="29"/>
      <c r="AF51" s="29"/>
    </row>
    <row r="52" spans="1:32" ht="114.75" customHeight="1" x14ac:dyDescent="0.25">
      <c r="A52" s="9" t="s">
        <v>31</v>
      </c>
      <c r="B52" s="9" t="s">
        <v>218</v>
      </c>
      <c r="C52" s="10" t="s">
        <v>219</v>
      </c>
      <c r="D52" s="9" t="s">
        <v>232</v>
      </c>
      <c r="E52" s="9" t="s">
        <v>232</v>
      </c>
      <c r="F52" s="9" t="s">
        <v>233</v>
      </c>
      <c r="G52" s="11">
        <v>42174</v>
      </c>
      <c r="H52" s="9" t="s">
        <v>234</v>
      </c>
      <c r="I52" s="9" t="s">
        <v>208</v>
      </c>
      <c r="J52" s="11">
        <v>43017</v>
      </c>
      <c r="K52" s="11">
        <v>43612</v>
      </c>
      <c r="L52" s="12">
        <v>8</v>
      </c>
      <c r="M52" s="12">
        <v>6</v>
      </c>
      <c r="N52" s="12">
        <v>4</v>
      </c>
      <c r="O52" s="65">
        <v>2462</v>
      </c>
      <c r="P52" s="65">
        <v>1378</v>
      </c>
      <c r="Q52" s="65">
        <v>1082</v>
      </c>
      <c r="R52" s="65">
        <v>2</v>
      </c>
      <c r="S52" s="65">
        <v>523.42999999999995</v>
      </c>
      <c r="T52" s="65">
        <v>334.7600000000001</v>
      </c>
      <c r="U52" s="65">
        <v>0</v>
      </c>
      <c r="V52" s="65">
        <v>558</v>
      </c>
      <c r="W52" s="79">
        <v>0.81523178807947017</v>
      </c>
      <c r="X52" s="65">
        <v>3020</v>
      </c>
      <c r="Y52" s="13">
        <v>858.19</v>
      </c>
      <c r="Z52" s="9" t="s">
        <v>71</v>
      </c>
      <c r="AA52" s="9" t="s">
        <v>71</v>
      </c>
      <c r="AB52" s="14" t="s">
        <v>79</v>
      </c>
      <c r="AC52" s="15"/>
      <c r="AD52" s="16"/>
      <c r="AE52" s="17"/>
      <c r="AF52" s="17"/>
    </row>
    <row r="53" spans="1:32" ht="114.75" customHeight="1" x14ac:dyDescent="0.25">
      <c r="A53" s="30" t="s">
        <v>31</v>
      </c>
      <c r="B53" s="30" t="s">
        <v>218</v>
      </c>
      <c r="C53" s="10" t="s">
        <v>219</v>
      </c>
      <c r="D53" s="30" t="s">
        <v>235</v>
      </c>
      <c r="E53" s="30" t="s">
        <v>235</v>
      </c>
      <c r="F53" s="30" t="s">
        <v>108</v>
      </c>
      <c r="G53" s="32">
        <v>42385</v>
      </c>
      <c r="H53" s="30" t="s">
        <v>236</v>
      </c>
      <c r="I53" s="30" t="s">
        <v>106</v>
      </c>
      <c r="J53" s="32">
        <v>43234</v>
      </c>
      <c r="K53" s="32">
        <v>43234</v>
      </c>
      <c r="L53" s="12">
        <v>7</v>
      </c>
      <c r="M53" s="12">
        <v>5</v>
      </c>
      <c r="N53" s="12">
        <v>5</v>
      </c>
      <c r="O53" s="65">
        <v>2384</v>
      </c>
      <c r="P53" s="65">
        <v>1180</v>
      </c>
      <c r="Q53" s="65">
        <v>1200</v>
      </c>
      <c r="R53" s="65">
        <v>4</v>
      </c>
      <c r="S53" s="65">
        <v>395.47</v>
      </c>
      <c r="T53" s="65">
        <v>410.42999999999995</v>
      </c>
      <c r="U53" s="65">
        <v>0.33999999999999997</v>
      </c>
      <c r="V53" s="65">
        <v>388</v>
      </c>
      <c r="W53" s="79">
        <v>0.86002886002886003</v>
      </c>
      <c r="X53" s="65">
        <v>2772</v>
      </c>
      <c r="Y53" s="13">
        <v>806.24</v>
      </c>
      <c r="Z53" s="30" t="s">
        <v>130</v>
      </c>
      <c r="AA53" s="30" t="s">
        <v>37</v>
      </c>
      <c r="AB53" s="34"/>
      <c r="AC53" s="27"/>
      <c r="AD53" s="28"/>
      <c r="AE53" s="29"/>
      <c r="AF53" s="29"/>
    </row>
    <row r="54" spans="1:32" ht="114.75" customHeight="1" x14ac:dyDescent="0.25">
      <c r="A54" s="30" t="s">
        <v>31</v>
      </c>
      <c r="B54" s="9" t="s">
        <v>218</v>
      </c>
      <c r="C54" s="10" t="s">
        <v>219</v>
      </c>
      <c r="D54" s="9" t="s">
        <v>237</v>
      </c>
      <c r="E54" s="9" t="s">
        <v>237</v>
      </c>
      <c r="F54" s="9" t="s">
        <v>238</v>
      </c>
      <c r="G54" s="11">
        <v>42820</v>
      </c>
      <c r="H54" s="9" t="s">
        <v>239</v>
      </c>
      <c r="I54" s="9" t="s">
        <v>240</v>
      </c>
      <c r="J54" s="11">
        <v>43448</v>
      </c>
      <c r="K54" s="11">
        <v>43773</v>
      </c>
      <c r="L54" s="12">
        <v>6</v>
      </c>
      <c r="M54" s="12">
        <v>5</v>
      </c>
      <c r="N54" s="12">
        <v>4</v>
      </c>
      <c r="O54" s="65">
        <v>2136</v>
      </c>
      <c r="P54" s="65">
        <v>933</v>
      </c>
      <c r="Q54" s="65">
        <v>1191</v>
      </c>
      <c r="R54" s="65">
        <v>12</v>
      </c>
      <c r="S54" s="65">
        <v>340.9</v>
      </c>
      <c r="T54" s="65">
        <v>521.20999999999981</v>
      </c>
      <c r="U54" s="65">
        <v>1.8</v>
      </c>
      <c r="V54" s="65">
        <v>269</v>
      </c>
      <c r="W54" s="79">
        <v>0.8881496881496882</v>
      </c>
      <c r="X54" s="65">
        <v>2405</v>
      </c>
      <c r="Y54" s="13">
        <v>863.90999999999974</v>
      </c>
      <c r="Z54" s="9"/>
      <c r="AA54" s="9" t="s">
        <v>37</v>
      </c>
      <c r="AB54" s="14"/>
      <c r="AC54" s="15"/>
      <c r="AD54" s="16"/>
      <c r="AE54" s="17"/>
      <c r="AF54" s="17"/>
    </row>
    <row r="55" spans="1:32" ht="114.75" customHeight="1" x14ac:dyDescent="0.25">
      <c r="A55" s="30" t="s">
        <v>31</v>
      </c>
      <c r="B55" s="9" t="s">
        <v>218</v>
      </c>
      <c r="C55" s="10" t="s">
        <v>219</v>
      </c>
      <c r="D55" s="9" t="s">
        <v>241</v>
      </c>
      <c r="E55" s="9" t="s">
        <v>241</v>
      </c>
      <c r="F55" s="9" t="s">
        <v>242</v>
      </c>
      <c r="G55" s="11">
        <v>42667</v>
      </c>
      <c r="H55" s="9" t="s">
        <v>243</v>
      </c>
      <c r="I55" s="9" t="s">
        <v>50</v>
      </c>
      <c r="J55" s="11">
        <v>43612</v>
      </c>
      <c r="K55" s="11">
        <v>44515</v>
      </c>
      <c r="L55" s="12">
        <v>7</v>
      </c>
      <c r="M55" s="12">
        <v>4</v>
      </c>
      <c r="N55" s="12">
        <v>2</v>
      </c>
      <c r="O55" s="65">
        <v>3821</v>
      </c>
      <c r="P55" s="65">
        <v>1899</v>
      </c>
      <c r="Q55" s="65">
        <v>1812</v>
      </c>
      <c r="R55" s="65">
        <v>110</v>
      </c>
      <c r="S55" s="65">
        <v>642.26999999999975</v>
      </c>
      <c r="T55" s="65">
        <v>650.74</v>
      </c>
      <c r="U55" s="65">
        <v>0</v>
      </c>
      <c r="V55" s="65">
        <v>783</v>
      </c>
      <c r="W55" s="79">
        <v>0.82993049522154649</v>
      </c>
      <c r="X55" s="65">
        <v>4604</v>
      </c>
      <c r="Y55" s="13">
        <v>1293.0099999999998</v>
      </c>
      <c r="Z55" s="9" t="s">
        <v>130</v>
      </c>
      <c r="AA55" s="9" t="s">
        <v>71</v>
      </c>
      <c r="AB55" s="14" t="s">
        <v>244</v>
      </c>
      <c r="AC55" s="15"/>
      <c r="AD55" s="16"/>
      <c r="AE55" s="17"/>
      <c r="AF55" s="17"/>
    </row>
    <row r="56" spans="1:32" ht="114.75" customHeight="1" x14ac:dyDescent="0.25">
      <c r="A56" s="9" t="s">
        <v>31</v>
      </c>
      <c r="B56" s="30" t="s">
        <v>218</v>
      </c>
      <c r="C56" s="10" t="s">
        <v>219</v>
      </c>
      <c r="D56" s="30" t="s">
        <v>245</v>
      </c>
      <c r="E56" s="30" t="s">
        <v>245</v>
      </c>
      <c r="F56" s="30" t="s">
        <v>64</v>
      </c>
      <c r="G56" s="32">
        <v>42407</v>
      </c>
      <c r="H56" s="30" t="s">
        <v>246</v>
      </c>
      <c r="I56" s="30" t="s">
        <v>36</v>
      </c>
      <c r="J56" s="32">
        <v>43612</v>
      </c>
      <c r="K56" s="32">
        <v>43612</v>
      </c>
      <c r="L56" s="12">
        <v>7</v>
      </c>
      <c r="M56" s="12">
        <v>4</v>
      </c>
      <c r="N56" s="12">
        <v>4</v>
      </c>
      <c r="O56" s="65">
        <v>899</v>
      </c>
      <c r="P56" s="65">
        <v>496</v>
      </c>
      <c r="Q56" s="65">
        <v>402</v>
      </c>
      <c r="R56" s="65">
        <v>1</v>
      </c>
      <c r="S56" s="65">
        <v>163.92000000000004</v>
      </c>
      <c r="T56" s="65">
        <v>116.34000000000003</v>
      </c>
      <c r="U56" s="65">
        <v>0</v>
      </c>
      <c r="V56" s="65">
        <v>132</v>
      </c>
      <c r="W56" s="79">
        <v>0.87196896217264797</v>
      </c>
      <c r="X56" s="65">
        <v>1031</v>
      </c>
      <c r="Y56" s="13">
        <v>280.2600000000001</v>
      </c>
      <c r="Z56" s="30" t="s">
        <v>130</v>
      </c>
      <c r="AA56" s="30" t="s">
        <v>37</v>
      </c>
      <c r="AB56" s="34" t="s">
        <v>247</v>
      </c>
      <c r="AC56" s="27"/>
      <c r="AD56" s="28"/>
      <c r="AE56" s="29"/>
      <c r="AF56" s="29"/>
    </row>
    <row r="57" spans="1:32" ht="114.75" customHeight="1" x14ac:dyDescent="0.25">
      <c r="A57" s="30" t="s">
        <v>31</v>
      </c>
      <c r="B57" s="30" t="s">
        <v>218</v>
      </c>
      <c r="C57" s="10" t="s">
        <v>219</v>
      </c>
      <c r="D57" s="30" t="s">
        <v>248</v>
      </c>
      <c r="E57" s="30" t="s">
        <v>248</v>
      </c>
      <c r="F57" s="30" t="s">
        <v>128</v>
      </c>
      <c r="G57" s="32">
        <v>43973</v>
      </c>
      <c r="H57" s="30" t="s">
        <v>249</v>
      </c>
      <c r="I57" s="30" t="s">
        <v>50</v>
      </c>
      <c r="J57" s="32">
        <v>44375</v>
      </c>
      <c r="K57" s="32">
        <v>44375</v>
      </c>
      <c r="L57" s="12">
        <v>3</v>
      </c>
      <c r="M57" s="12">
        <v>2</v>
      </c>
      <c r="N57" s="12">
        <v>2</v>
      </c>
      <c r="O57" s="65">
        <v>2485</v>
      </c>
      <c r="P57" s="65">
        <v>1307</v>
      </c>
      <c r="Q57" s="65">
        <v>1178</v>
      </c>
      <c r="R57" s="65">
        <v>0</v>
      </c>
      <c r="S57" s="65">
        <v>375.5</v>
      </c>
      <c r="T57" s="65">
        <v>312.97400000000005</v>
      </c>
      <c r="U57" s="65">
        <v>0.25</v>
      </c>
      <c r="V57" s="65">
        <v>592</v>
      </c>
      <c r="W57" s="79">
        <v>0.80760480987975303</v>
      </c>
      <c r="X57" s="65">
        <v>3077</v>
      </c>
      <c r="Y57" s="13">
        <v>688.72400000000005</v>
      </c>
      <c r="Z57" s="30" t="s">
        <v>130</v>
      </c>
      <c r="AA57" s="30" t="s">
        <v>37</v>
      </c>
      <c r="AB57" s="34"/>
      <c r="AC57" s="27"/>
      <c r="AD57" s="28"/>
      <c r="AE57" s="29"/>
      <c r="AF57" s="29"/>
    </row>
    <row r="58" spans="1:32" ht="114.75" customHeight="1" x14ac:dyDescent="0.25">
      <c r="A58" s="30" t="s">
        <v>31</v>
      </c>
      <c r="B58" s="30" t="s">
        <v>218</v>
      </c>
      <c r="C58" s="10" t="s">
        <v>219</v>
      </c>
      <c r="D58" s="30" t="s">
        <v>250</v>
      </c>
      <c r="E58" s="53"/>
      <c r="F58" s="23">
        <v>47</v>
      </c>
      <c r="G58" s="80">
        <v>44332</v>
      </c>
      <c r="H58" s="81" t="s">
        <v>251</v>
      </c>
      <c r="I58" s="23" t="s">
        <v>252</v>
      </c>
      <c r="J58" s="22">
        <v>44697</v>
      </c>
      <c r="K58" s="22">
        <v>44935</v>
      </c>
      <c r="L58" s="12">
        <v>2</v>
      </c>
      <c r="M58" s="12">
        <v>1</v>
      </c>
      <c r="N58" s="12">
        <v>0</v>
      </c>
      <c r="O58" s="65">
        <v>1103</v>
      </c>
      <c r="P58" s="65">
        <v>530</v>
      </c>
      <c r="Q58" s="65">
        <v>572</v>
      </c>
      <c r="R58" s="65">
        <v>1</v>
      </c>
      <c r="S58" s="65">
        <v>196.26</v>
      </c>
      <c r="T58" s="65">
        <v>176.34999999999997</v>
      </c>
      <c r="U58" s="65">
        <v>0</v>
      </c>
      <c r="V58" s="65">
        <v>259</v>
      </c>
      <c r="W58" s="79">
        <v>0.80983847283406751</v>
      </c>
      <c r="X58" s="65">
        <v>1362</v>
      </c>
      <c r="Y58" s="13">
        <v>372.60999999999996</v>
      </c>
      <c r="Z58" s="25"/>
      <c r="AA58" s="25"/>
      <c r="AB58" s="26"/>
      <c r="AC58" s="27"/>
      <c r="AD58" s="28"/>
      <c r="AE58" s="29"/>
      <c r="AF58" s="29"/>
    </row>
    <row r="59" spans="1:32" ht="114.75" customHeight="1" x14ac:dyDescent="0.25">
      <c r="A59" s="9" t="s">
        <v>31</v>
      </c>
      <c r="B59" s="9" t="s">
        <v>218</v>
      </c>
      <c r="C59" s="48" t="s">
        <v>253</v>
      </c>
      <c r="D59" s="9" t="s">
        <v>254</v>
      </c>
      <c r="E59" s="9" t="s">
        <v>254</v>
      </c>
      <c r="F59" s="9" t="s">
        <v>255</v>
      </c>
      <c r="G59" s="11">
        <v>41791</v>
      </c>
      <c r="H59" s="9" t="s">
        <v>256</v>
      </c>
      <c r="I59" s="9" t="s">
        <v>103</v>
      </c>
      <c r="J59" s="11">
        <v>42198</v>
      </c>
      <c r="K59" s="11">
        <v>43771</v>
      </c>
      <c r="L59" s="12">
        <v>9</v>
      </c>
      <c r="M59" s="12">
        <v>8</v>
      </c>
      <c r="N59" s="12">
        <v>4</v>
      </c>
      <c r="O59" s="65">
        <v>2922</v>
      </c>
      <c r="P59" s="65">
        <v>2326</v>
      </c>
      <c r="Q59" s="65">
        <v>596</v>
      </c>
      <c r="R59" s="65">
        <v>0</v>
      </c>
      <c r="S59" s="65">
        <v>643.67000000000007</v>
      </c>
      <c r="T59" s="65">
        <v>227.36</v>
      </c>
      <c r="U59" s="65">
        <v>0</v>
      </c>
      <c r="V59" s="65">
        <v>6</v>
      </c>
      <c r="W59" s="79">
        <v>0.99795081967213117</v>
      </c>
      <c r="X59" s="65">
        <v>2928</v>
      </c>
      <c r="Y59" s="13">
        <v>871.03000000000009</v>
      </c>
      <c r="Z59" s="9"/>
      <c r="AA59" s="9" t="s">
        <v>37</v>
      </c>
      <c r="AB59" s="14" t="s">
        <v>257</v>
      </c>
      <c r="AC59" s="15"/>
      <c r="AD59" s="16"/>
      <c r="AE59" s="17"/>
      <c r="AF59" s="17"/>
    </row>
    <row r="60" spans="1:32" ht="114.75" customHeight="1" x14ac:dyDescent="0.25">
      <c r="A60" s="30" t="s">
        <v>31</v>
      </c>
      <c r="B60" s="9" t="s">
        <v>218</v>
      </c>
      <c r="C60" s="48" t="s">
        <v>253</v>
      </c>
      <c r="D60" s="9" t="s">
        <v>258</v>
      </c>
      <c r="E60" s="9" t="s">
        <v>258</v>
      </c>
      <c r="F60" s="9" t="s">
        <v>149</v>
      </c>
      <c r="G60" s="11">
        <v>41640</v>
      </c>
      <c r="H60" s="9" t="s">
        <v>259</v>
      </c>
      <c r="I60" s="9" t="s">
        <v>78</v>
      </c>
      <c r="J60" s="11">
        <v>42723</v>
      </c>
      <c r="K60" s="11">
        <v>42723</v>
      </c>
      <c r="L60" s="12">
        <v>9</v>
      </c>
      <c r="M60" s="12">
        <v>7</v>
      </c>
      <c r="N60" s="12">
        <v>7</v>
      </c>
      <c r="O60" s="65">
        <v>3633</v>
      </c>
      <c r="P60" s="65">
        <v>3040</v>
      </c>
      <c r="Q60" s="65">
        <v>592</v>
      </c>
      <c r="R60" s="65">
        <v>1</v>
      </c>
      <c r="S60" s="65">
        <v>841.09000000000026</v>
      </c>
      <c r="T60" s="65">
        <v>227.8</v>
      </c>
      <c r="U60" s="65">
        <v>0.36</v>
      </c>
      <c r="V60" s="65">
        <v>40</v>
      </c>
      <c r="W60" s="79">
        <v>0.98910971957527904</v>
      </c>
      <c r="X60" s="65">
        <v>3673</v>
      </c>
      <c r="Y60" s="13">
        <v>1069.2500000000002</v>
      </c>
      <c r="Z60" s="9" t="s">
        <v>37</v>
      </c>
      <c r="AA60" s="9" t="s">
        <v>37</v>
      </c>
      <c r="AB60" s="14"/>
      <c r="AC60" s="15"/>
      <c r="AD60" s="16"/>
      <c r="AE60" s="17"/>
      <c r="AF60" s="17"/>
    </row>
    <row r="61" spans="1:32" ht="114.75" customHeight="1" x14ac:dyDescent="0.25">
      <c r="A61" s="9" t="s">
        <v>31</v>
      </c>
      <c r="B61" s="9" t="s">
        <v>218</v>
      </c>
      <c r="C61" s="48" t="s">
        <v>253</v>
      </c>
      <c r="D61" s="9" t="s">
        <v>260</v>
      </c>
      <c r="E61" s="9" t="s">
        <v>260</v>
      </c>
      <c r="F61" s="9" t="s">
        <v>68</v>
      </c>
      <c r="G61" s="11">
        <v>43834</v>
      </c>
      <c r="H61" s="9" t="s">
        <v>261</v>
      </c>
      <c r="I61" s="9" t="s">
        <v>164</v>
      </c>
      <c r="J61" s="11">
        <v>44373</v>
      </c>
      <c r="K61" s="11">
        <v>44373</v>
      </c>
      <c r="L61" s="12">
        <v>3</v>
      </c>
      <c r="M61" s="12">
        <v>2</v>
      </c>
      <c r="N61" s="12">
        <v>2</v>
      </c>
      <c r="O61" s="65">
        <v>3075</v>
      </c>
      <c r="P61" s="65">
        <v>2203</v>
      </c>
      <c r="Q61" s="65">
        <v>872</v>
      </c>
      <c r="R61" s="65">
        <v>0</v>
      </c>
      <c r="S61" s="65">
        <v>804.81999999999994</v>
      </c>
      <c r="T61" s="65">
        <v>360.28000000000009</v>
      </c>
      <c r="U61" s="65">
        <v>0</v>
      </c>
      <c r="V61" s="65">
        <v>0</v>
      </c>
      <c r="W61" s="79">
        <v>1</v>
      </c>
      <c r="X61" s="65">
        <v>3075</v>
      </c>
      <c r="Y61" s="13">
        <v>1165.0999999999999</v>
      </c>
      <c r="Z61" s="9" t="s">
        <v>71</v>
      </c>
      <c r="AA61" s="9" t="s">
        <v>37</v>
      </c>
      <c r="AB61" s="14"/>
      <c r="AC61" s="15"/>
      <c r="AD61" s="16"/>
      <c r="AE61" s="17"/>
      <c r="AF61" s="17"/>
    </row>
    <row r="62" spans="1:32" ht="114.75" customHeight="1" x14ac:dyDescent="0.25">
      <c r="A62" s="30" t="s">
        <v>31</v>
      </c>
      <c r="B62" s="9" t="s">
        <v>218</v>
      </c>
      <c r="C62" s="48" t="s">
        <v>253</v>
      </c>
      <c r="D62" s="9" t="s">
        <v>262</v>
      </c>
      <c r="E62" s="9" t="s">
        <v>262</v>
      </c>
      <c r="F62" s="9" t="s">
        <v>128</v>
      </c>
      <c r="G62" s="11">
        <v>43724</v>
      </c>
      <c r="H62" s="9" t="s">
        <v>263</v>
      </c>
      <c r="I62" s="9" t="s">
        <v>50</v>
      </c>
      <c r="J62" s="11">
        <v>44403</v>
      </c>
      <c r="K62" s="11">
        <v>44403</v>
      </c>
      <c r="L62" s="12">
        <v>4</v>
      </c>
      <c r="M62" s="12">
        <v>2</v>
      </c>
      <c r="N62" s="12">
        <v>2</v>
      </c>
      <c r="O62" s="65">
        <v>3243</v>
      </c>
      <c r="P62" s="65">
        <v>2466</v>
      </c>
      <c r="Q62" s="65">
        <v>777</v>
      </c>
      <c r="R62" s="65">
        <v>0</v>
      </c>
      <c r="S62" s="65">
        <v>846.88</v>
      </c>
      <c r="T62" s="65">
        <v>280.52999999999997</v>
      </c>
      <c r="U62" s="65">
        <v>0</v>
      </c>
      <c r="V62" s="65">
        <v>61</v>
      </c>
      <c r="W62" s="79">
        <v>0.98153753026634383</v>
      </c>
      <c r="X62" s="65">
        <v>3304</v>
      </c>
      <c r="Y62" s="13">
        <v>1127.4099999999999</v>
      </c>
      <c r="Z62" s="9" t="s">
        <v>71</v>
      </c>
      <c r="AA62" s="9" t="s">
        <v>37</v>
      </c>
      <c r="AB62" s="14"/>
      <c r="AC62" s="15"/>
      <c r="AD62" s="16"/>
      <c r="AE62" s="17"/>
      <c r="AF62" s="17"/>
    </row>
    <row r="63" spans="1:32" s="46" customFormat="1" ht="114.75" customHeight="1" x14ac:dyDescent="0.25">
      <c r="A63" s="48" t="s">
        <v>31</v>
      </c>
      <c r="B63" s="48" t="s">
        <v>218</v>
      </c>
      <c r="C63" s="48" t="s">
        <v>253</v>
      </c>
      <c r="D63" s="48" t="s">
        <v>264</v>
      </c>
      <c r="E63" s="53"/>
      <c r="F63" s="23" t="s">
        <v>265</v>
      </c>
      <c r="G63" s="22">
        <v>42782</v>
      </c>
      <c r="H63" s="23" t="s">
        <v>266</v>
      </c>
      <c r="I63" s="23" t="s">
        <v>208</v>
      </c>
      <c r="J63" s="22">
        <v>43234</v>
      </c>
      <c r="K63" s="22">
        <v>44669</v>
      </c>
      <c r="L63" s="12">
        <v>6</v>
      </c>
      <c r="M63" s="12">
        <v>5</v>
      </c>
      <c r="N63" s="12">
        <v>1</v>
      </c>
      <c r="O63" s="65">
        <v>2800</v>
      </c>
      <c r="P63" s="65">
        <v>2226</v>
      </c>
      <c r="Q63" s="65">
        <v>574</v>
      </c>
      <c r="R63" s="65">
        <v>0</v>
      </c>
      <c r="S63" s="65">
        <v>791.14</v>
      </c>
      <c r="T63" s="65">
        <v>173.17999999999998</v>
      </c>
      <c r="U63" s="65">
        <v>0</v>
      </c>
      <c r="V63" s="65">
        <v>14</v>
      </c>
      <c r="W63" s="79">
        <v>0.99502487562189057</v>
      </c>
      <c r="X63" s="65">
        <v>2814</v>
      </c>
      <c r="Y63" s="13">
        <v>964.31999999999994</v>
      </c>
      <c r="Z63" s="30" t="s">
        <v>37</v>
      </c>
      <c r="AA63" s="30" t="s">
        <v>37</v>
      </c>
      <c r="AB63" s="34" t="s">
        <v>353</v>
      </c>
      <c r="AC63" s="27"/>
      <c r="AD63" s="28"/>
      <c r="AE63" s="29"/>
      <c r="AF63" s="29"/>
    </row>
    <row r="64" spans="1:32" ht="114.75" customHeight="1" x14ac:dyDescent="0.25">
      <c r="A64" s="30" t="s">
        <v>31</v>
      </c>
      <c r="B64" s="30" t="s">
        <v>218</v>
      </c>
      <c r="C64" s="10" t="s">
        <v>267</v>
      </c>
      <c r="D64" s="30" t="s">
        <v>268</v>
      </c>
      <c r="E64" s="30" t="s">
        <v>268</v>
      </c>
      <c r="F64" s="30" t="s">
        <v>197</v>
      </c>
      <c r="G64" s="32">
        <v>42923</v>
      </c>
      <c r="H64" s="30" t="s">
        <v>269</v>
      </c>
      <c r="I64" s="30" t="s">
        <v>50</v>
      </c>
      <c r="J64" s="32">
        <v>44067</v>
      </c>
      <c r="K64" s="32">
        <v>44531</v>
      </c>
      <c r="L64" s="12">
        <v>6</v>
      </c>
      <c r="M64" s="12">
        <v>3</v>
      </c>
      <c r="N64" s="12">
        <v>2</v>
      </c>
      <c r="O64" s="65">
        <v>68</v>
      </c>
      <c r="P64" s="65">
        <v>47</v>
      </c>
      <c r="Q64" s="65">
        <v>21</v>
      </c>
      <c r="R64" s="65">
        <v>0</v>
      </c>
      <c r="S64" s="65">
        <v>41.300000000000004</v>
      </c>
      <c r="T64" s="65">
        <v>15.149999999999999</v>
      </c>
      <c r="U64" s="65">
        <v>0</v>
      </c>
      <c r="V64" s="65">
        <v>1</v>
      </c>
      <c r="W64" s="79">
        <v>0.98550724637681164</v>
      </c>
      <c r="X64" s="65">
        <v>69</v>
      </c>
      <c r="Y64" s="13">
        <v>56.45</v>
      </c>
      <c r="Z64" s="30" t="s">
        <v>37</v>
      </c>
      <c r="AA64" s="30" t="s">
        <v>37</v>
      </c>
      <c r="AB64" s="34"/>
      <c r="AC64" s="27"/>
      <c r="AD64" s="28"/>
      <c r="AE64" s="29"/>
      <c r="AF64" s="29"/>
    </row>
    <row r="65" spans="1:32" ht="114.75" customHeight="1" x14ac:dyDescent="0.25">
      <c r="A65" s="9" t="s">
        <v>31</v>
      </c>
      <c r="B65" s="30" t="s">
        <v>270</v>
      </c>
      <c r="C65" s="19" t="s">
        <v>270</v>
      </c>
      <c r="D65" s="30" t="s">
        <v>271</v>
      </c>
      <c r="E65" s="30" t="s">
        <v>271</v>
      </c>
      <c r="F65" s="30" t="s">
        <v>272</v>
      </c>
      <c r="G65" s="32">
        <v>42869</v>
      </c>
      <c r="H65" s="30" t="s">
        <v>273</v>
      </c>
      <c r="I65" s="30" t="s">
        <v>106</v>
      </c>
      <c r="J65" s="32">
        <v>43458</v>
      </c>
      <c r="K65" s="32">
        <v>44088</v>
      </c>
      <c r="L65" s="12">
        <v>6</v>
      </c>
      <c r="M65" s="12">
        <v>5</v>
      </c>
      <c r="N65" s="12">
        <v>3</v>
      </c>
      <c r="O65" s="65">
        <v>311</v>
      </c>
      <c r="P65" s="65">
        <v>170</v>
      </c>
      <c r="Q65" s="65">
        <v>141</v>
      </c>
      <c r="R65" s="65">
        <v>2</v>
      </c>
      <c r="S65" s="65">
        <v>58.281999999999996</v>
      </c>
      <c r="T65" s="65">
        <v>24.345000000000006</v>
      </c>
      <c r="U65" s="65">
        <v>0</v>
      </c>
      <c r="V65" s="65">
        <v>8</v>
      </c>
      <c r="W65" s="79">
        <v>0.97492163009404387</v>
      </c>
      <c r="X65" s="65">
        <v>319</v>
      </c>
      <c r="Y65" s="13">
        <v>82.62700000000001</v>
      </c>
      <c r="Z65" s="30" t="s">
        <v>130</v>
      </c>
      <c r="AA65" s="30" t="s">
        <v>71</v>
      </c>
      <c r="AB65" s="34" t="s">
        <v>274</v>
      </c>
      <c r="AC65" s="27"/>
      <c r="AD65" s="28"/>
      <c r="AE65" s="29"/>
      <c r="AF65" s="29"/>
    </row>
    <row r="66" spans="1:32" ht="114.75" customHeight="1" x14ac:dyDescent="0.25">
      <c r="A66" s="30" t="s">
        <v>31</v>
      </c>
      <c r="B66" s="9" t="s">
        <v>275</v>
      </c>
      <c r="C66" s="10" t="s">
        <v>275</v>
      </c>
      <c r="D66" s="9" t="s">
        <v>276</v>
      </c>
      <c r="E66" s="9" t="s">
        <v>276</v>
      </c>
      <c r="F66" s="9" t="s">
        <v>277</v>
      </c>
      <c r="G66" s="11">
        <v>41881</v>
      </c>
      <c r="H66" s="9" t="s">
        <v>278</v>
      </c>
      <c r="I66" s="9" t="s">
        <v>83</v>
      </c>
      <c r="J66" s="11">
        <v>42723</v>
      </c>
      <c r="K66" s="11">
        <v>42884</v>
      </c>
      <c r="L66" s="12">
        <v>9</v>
      </c>
      <c r="M66" s="12">
        <v>7</v>
      </c>
      <c r="N66" s="12">
        <v>6</v>
      </c>
      <c r="O66" s="65">
        <v>88</v>
      </c>
      <c r="P66" s="65">
        <v>49</v>
      </c>
      <c r="Q66" s="65">
        <v>38</v>
      </c>
      <c r="R66" s="65">
        <v>1</v>
      </c>
      <c r="S66" s="65">
        <v>17.769999999999996</v>
      </c>
      <c r="T66" s="65">
        <v>26.009999999999998</v>
      </c>
      <c r="U66" s="65">
        <v>0.86</v>
      </c>
      <c r="V66" s="65">
        <v>0</v>
      </c>
      <c r="W66" s="79">
        <v>1</v>
      </c>
      <c r="X66" s="65">
        <v>88</v>
      </c>
      <c r="Y66" s="13">
        <v>44.639999999999993</v>
      </c>
      <c r="Z66" s="9" t="s">
        <v>37</v>
      </c>
      <c r="AA66" s="9" t="s">
        <v>37</v>
      </c>
      <c r="AB66" s="14" t="s">
        <v>279</v>
      </c>
      <c r="AC66" s="15"/>
      <c r="AD66" s="16"/>
      <c r="AE66" s="17"/>
      <c r="AF66" s="17"/>
    </row>
    <row r="67" spans="1:32" ht="114.75" customHeight="1" x14ac:dyDescent="0.25">
      <c r="A67" s="9" t="s">
        <v>31</v>
      </c>
      <c r="B67" s="30" t="s">
        <v>280</v>
      </c>
      <c r="C67" s="19" t="s">
        <v>281</v>
      </c>
      <c r="D67" s="30" t="s">
        <v>282</v>
      </c>
      <c r="E67" s="30" t="s">
        <v>282</v>
      </c>
      <c r="F67" s="30" t="s">
        <v>168</v>
      </c>
      <c r="G67" s="32">
        <v>42380</v>
      </c>
      <c r="H67" s="30" t="s">
        <v>283</v>
      </c>
      <c r="I67" s="30" t="s">
        <v>284</v>
      </c>
      <c r="J67" s="32">
        <v>42884</v>
      </c>
      <c r="K67" s="32">
        <v>42884</v>
      </c>
      <c r="L67" s="12">
        <v>7</v>
      </c>
      <c r="M67" s="12">
        <v>6</v>
      </c>
      <c r="N67" s="12">
        <v>6</v>
      </c>
      <c r="O67" s="65">
        <v>278</v>
      </c>
      <c r="P67" s="65">
        <v>135</v>
      </c>
      <c r="Q67" s="65">
        <v>145</v>
      </c>
      <c r="R67" s="65">
        <v>0</v>
      </c>
      <c r="S67" s="65">
        <v>67.249999999999986</v>
      </c>
      <c r="T67" s="65">
        <v>50.86</v>
      </c>
      <c r="U67" s="65">
        <v>0</v>
      </c>
      <c r="V67" s="65">
        <v>82</v>
      </c>
      <c r="W67" s="79">
        <v>0.77222222222222225</v>
      </c>
      <c r="X67" s="65">
        <v>360</v>
      </c>
      <c r="Y67" s="13">
        <v>118.10999999999999</v>
      </c>
      <c r="Z67" s="30" t="s">
        <v>130</v>
      </c>
      <c r="AA67" s="30" t="s">
        <v>37</v>
      </c>
      <c r="AB67" s="34"/>
      <c r="AC67" s="27"/>
      <c r="AD67" s="28"/>
      <c r="AE67" s="29"/>
      <c r="AF67" s="29"/>
    </row>
    <row r="68" spans="1:32" ht="114.75" customHeight="1" x14ac:dyDescent="0.25">
      <c r="A68" s="30" t="s">
        <v>31</v>
      </c>
      <c r="B68" s="9" t="s">
        <v>285</v>
      </c>
      <c r="C68" s="10" t="s">
        <v>286</v>
      </c>
      <c r="D68" s="9" t="s">
        <v>287</v>
      </c>
      <c r="E68" s="9" t="s">
        <v>287</v>
      </c>
      <c r="F68" s="9" t="s">
        <v>288</v>
      </c>
      <c r="G68" s="11">
        <v>41456</v>
      </c>
      <c r="H68" s="9" t="s">
        <v>289</v>
      </c>
      <c r="I68" s="9" t="s">
        <v>50</v>
      </c>
      <c r="J68" s="11">
        <v>42282</v>
      </c>
      <c r="K68" s="11">
        <v>43458</v>
      </c>
      <c r="L68" s="12">
        <v>10</v>
      </c>
      <c r="M68" s="12">
        <v>8</v>
      </c>
      <c r="N68" s="12">
        <v>5</v>
      </c>
      <c r="O68" s="65">
        <v>1104</v>
      </c>
      <c r="P68" s="65">
        <v>45</v>
      </c>
      <c r="Q68" s="65">
        <v>1058</v>
      </c>
      <c r="R68" s="65">
        <v>1</v>
      </c>
      <c r="S68" s="65">
        <v>679.5</v>
      </c>
      <c r="T68" s="65">
        <v>515</v>
      </c>
      <c r="U68" s="65">
        <v>5</v>
      </c>
      <c r="V68" s="65">
        <v>0</v>
      </c>
      <c r="W68" s="79">
        <v>1</v>
      </c>
      <c r="X68" s="65">
        <v>1104</v>
      </c>
      <c r="Y68" s="13">
        <v>1199.5</v>
      </c>
      <c r="Z68" s="9" t="s">
        <v>37</v>
      </c>
      <c r="AA68" s="9" t="s">
        <v>37</v>
      </c>
      <c r="AB68" s="14"/>
      <c r="AC68" s="15"/>
      <c r="AD68" s="16"/>
      <c r="AE68" s="17"/>
      <c r="AF68" s="17"/>
    </row>
    <row r="69" spans="1:32" ht="114.75" customHeight="1" x14ac:dyDescent="0.25">
      <c r="A69" s="9" t="s">
        <v>31</v>
      </c>
      <c r="B69" s="9" t="s">
        <v>285</v>
      </c>
      <c r="C69" s="10" t="s">
        <v>286</v>
      </c>
      <c r="D69" s="9" t="s">
        <v>290</v>
      </c>
      <c r="E69" s="9" t="s">
        <v>290</v>
      </c>
      <c r="F69" s="9" t="s">
        <v>168</v>
      </c>
      <c r="G69" s="11">
        <v>42380</v>
      </c>
      <c r="H69" s="9" t="s">
        <v>291</v>
      </c>
      <c r="I69" s="9" t="s">
        <v>284</v>
      </c>
      <c r="J69" s="11">
        <v>42884</v>
      </c>
      <c r="K69" s="11">
        <v>42884</v>
      </c>
      <c r="L69" s="12">
        <v>7</v>
      </c>
      <c r="M69" s="12">
        <v>6</v>
      </c>
      <c r="N69" s="12">
        <v>6</v>
      </c>
      <c r="O69" s="65">
        <v>29</v>
      </c>
      <c r="P69" s="65">
        <v>23</v>
      </c>
      <c r="Q69" s="65">
        <v>6</v>
      </c>
      <c r="R69" s="65">
        <v>0</v>
      </c>
      <c r="S69" s="65">
        <v>355.8</v>
      </c>
      <c r="T69" s="65">
        <v>41</v>
      </c>
      <c r="U69" s="65">
        <v>0</v>
      </c>
      <c r="V69" s="65">
        <v>0</v>
      </c>
      <c r="W69" s="79">
        <v>1</v>
      </c>
      <c r="X69" s="65">
        <v>29</v>
      </c>
      <c r="Y69" s="13">
        <v>396.8</v>
      </c>
      <c r="Z69" s="9" t="s">
        <v>37</v>
      </c>
      <c r="AA69" s="9" t="s">
        <v>37</v>
      </c>
      <c r="AB69" s="14"/>
      <c r="AC69" s="15"/>
      <c r="AD69" s="16"/>
      <c r="AE69" s="17"/>
      <c r="AF69" s="17"/>
    </row>
    <row r="70" spans="1:32" ht="114.75" customHeight="1" x14ac:dyDescent="0.25">
      <c r="A70" s="9" t="s">
        <v>31</v>
      </c>
      <c r="B70" s="9" t="s">
        <v>292</v>
      </c>
      <c r="C70" s="48" t="s">
        <v>293</v>
      </c>
      <c r="D70" s="9" t="s">
        <v>294</v>
      </c>
      <c r="E70" s="9" t="s">
        <v>294</v>
      </c>
      <c r="F70" s="9" t="s">
        <v>223</v>
      </c>
      <c r="G70" s="11">
        <v>41447</v>
      </c>
      <c r="H70" s="9" t="s">
        <v>295</v>
      </c>
      <c r="I70" s="9" t="s">
        <v>83</v>
      </c>
      <c r="J70" s="11">
        <v>42646</v>
      </c>
      <c r="K70" s="11">
        <v>42646</v>
      </c>
      <c r="L70" s="12">
        <v>10</v>
      </c>
      <c r="M70" s="12">
        <v>7</v>
      </c>
      <c r="N70" s="12">
        <v>7</v>
      </c>
      <c r="O70" s="65">
        <v>650</v>
      </c>
      <c r="P70" s="65">
        <v>364</v>
      </c>
      <c r="Q70" s="65">
        <v>286</v>
      </c>
      <c r="R70" s="65">
        <v>0</v>
      </c>
      <c r="S70" s="65">
        <v>95.084000000000003</v>
      </c>
      <c r="T70" s="65">
        <v>86.421099999999981</v>
      </c>
      <c r="U70" s="65">
        <v>0</v>
      </c>
      <c r="V70" s="65">
        <v>111</v>
      </c>
      <c r="W70" s="79">
        <v>0.8541392904073587</v>
      </c>
      <c r="X70" s="65">
        <v>761</v>
      </c>
      <c r="Y70" s="13">
        <v>181.50509999999997</v>
      </c>
      <c r="Z70" s="9" t="s">
        <v>37</v>
      </c>
      <c r="AA70" s="9" t="s">
        <v>37</v>
      </c>
      <c r="AB70" s="14"/>
      <c r="AC70" s="15"/>
      <c r="AD70" s="16"/>
      <c r="AE70" s="17"/>
      <c r="AF70" s="17"/>
    </row>
    <row r="71" spans="1:32" ht="114.75" customHeight="1" x14ac:dyDescent="0.25">
      <c r="A71" s="30" t="s">
        <v>31</v>
      </c>
      <c r="B71" s="9" t="s">
        <v>292</v>
      </c>
      <c r="C71" s="48" t="s">
        <v>293</v>
      </c>
      <c r="D71" s="9" t="s">
        <v>296</v>
      </c>
      <c r="E71" s="9" t="s">
        <v>296</v>
      </c>
      <c r="F71" s="9" t="s">
        <v>297</v>
      </c>
      <c r="G71" s="11">
        <v>42289</v>
      </c>
      <c r="H71" s="9" t="s">
        <v>298</v>
      </c>
      <c r="I71" s="9" t="s">
        <v>106</v>
      </c>
      <c r="J71" s="11">
        <v>42884</v>
      </c>
      <c r="K71" s="11">
        <v>43612</v>
      </c>
      <c r="L71" s="12">
        <v>8</v>
      </c>
      <c r="M71" s="12">
        <v>6</v>
      </c>
      <c r="N71" s="12">
        <v>4</v>
      </c>
      <c r="O71" s="65">
        <v>394</v>
      </c>
      <c r="P71" s="65">
        <v>233</v>
      </c>
      <c r="Q71" s="65">
        <v>157</v>
      </c>
      <c r="R71" s="65">
        <v>4</v>
      </c>
      <c r="S71" s="65">
        <v>71.145399999999995</v>
      </c>
      <c r="T71" s="65">
        <v>56.58700000000001</v>
      </c>
      <c r="U71" s="65">
        <v>0</v>
      </c>
      <c r="V71" s="65">
        <v>41</v>
      </c>
      <c r="W71" s="79">
        <v>0.90574712643678157</v>
      </c>
      <c r="X71" s="65">
        <v>435</v>
      </c>
      <c r="Y71" s="13">
        <v>127.73240000000001</v>
      </c>
      <c r="Z71" s="9" t="s">
        <v>37</v>
      </c>
      <c r="AA71" s="9" t="s">
        <v>71</v>
      </c>
      <c r="AB71" s="14" t="s">
        <v>79</v>
      </c>
      <c r="AC71" s="45"/>
      <c r="AD71" s="54"/>
      <c r="AE71" s="17"/>
      <c r="AF71" s="17"/>
    </row>
    <row r="72" spans="1:32" ht="114.75" customHeight="1" x14ac:dyDescent="0.25">
      <c r="A72" s="19" t="s">
        <v>31</v>
      </c>
      <c r="B72" s="19" t="s">
        <v>299</v>
      </c>
      <c r="C72" s="19" t="s">
        <v>46</v>
      </c>
      <c r="D72" s="55" t="s">
        <v>52</v>
      </c>
      <c r="E72" s="35"/>
      <c r="F72" s="23" t="s">
        <v>53</v>
      </c>
      <c r="G72" s="22">
        <v>43464</v>
      </c>
      <c r="H72" s="36" t="s">
        <v>54</v>
      </c>
      <c r="I72" s="37" t="s">
        <v>50</v>
      </c>
      <c r="J72" s="38">
        <v>44669</v>
      </c>
      <c r="K72" s="38">
        <v>44788</v>
      </c>
      <c r="L72" s="12">
        <v>5</v>
      </c>
      <c r="M72" s="12">
        <v>1</v>
      </c>
      <c r="N72" s="12">
        <v>1</v>
      </c>
      <c r="O72" s="65">
        <v>19</v>
      </c>
      <c r="P72" s="65">
        <v>1</v>
      </c>
      <c r="Q72" s="65">
        <v>19</v>
      </c>
      <c r="R72" s="65">
        <v>0</v>
      </c>
      <c r="S72" s="65">
        <v>5</v>
      </c>
      <c r="T72" s="65">
        <v>76.13</v>
      </c>
      <c r="U72" s="65">
        <v>0</v>
      </c>
      <c r="V72" s="65">
        <v>8</v>
      </c>
      <c r="W72" s="79">
        <v>0.70370370370370372</v>
      </c>
      <c r="X72" s="65">
        <v>27</v>
      </c>
      <c r="Y72" s="13">
        <v>81.13</v>
      </c>
      <c r="Z72" s="25"/>
      <c r="AA72" s="25"/>
      <c r="AB72" s="26"/>
      <c r="AC72" s="27"/>
      <c r="AD72" s="28"/>
      <c r="AE72" s="29"/>
      <c r="AF72" s="29"/>
    </row>
    <row r="73" spans="1:32" ht="114.75" customHeight="1" x14ac:dyDescent="0.25">
      <c r="A73" s="9" t="s">
        <v>300</v>
      </c>
      <c r="B73" s="30" t="s">
        <v>301</v>
      </c>
      <c r="C73" s="42" t="s">
        <v>302</v>
      </c>
      <c r="D73" s="30" t="s">
        <v>303</v>
      </c>
      <c r="E73" s="30" t="s">
        <v>303</v>
      </c>
      <c r="F73" s="30" t="s">
        <v>223</v>
      </c>
      <c r="G73" s="32">
        <v>41799</v>
      </c>
      <c r="H73" s="30" t="s">
        <v>304</v>
      </c>
      <c r="I73" s="30" t="s">
        <v>50</v>
      </c>
      <c r="J73" s="32">
        <v>42646</v>
      </c>
      <c r="K73" s="32">
        <v>42646</v>
      </c>
      <c r="L73" s="12">
        <v>9</v>
      </c>
      <c r="M73" s="12">
        <v>7</v>
      </c>
      <c r="N73" s="12">
        <v>7</v>
      </c>
      <c r="O73" s="65">
        <v>38</v>
      </c>
      <c r="P73" s="65">
        <v>1</v>
      </c>
      <c r="Q73" s="65">
        <v>37</v>
      </c>
      <c r="R73" s="65">
        <v>0</v>
      </c>
      <c r="S73" s="65">
        <v>0</v>
      </c>
      <c r="T73" s="65">
        <v>166.49</v>
      </c>
      <c r="U73" s="65">
        <v>0</v>
      </c>
      <c r="V73" s="65">
        <v>0</v>
      </c>
      <c r="W73" s="79">
        <v>1</v>
      </c>
      <c r="X73" s="65">
        <v>38</v>
      </c>
      <c r="Y73" s="13">
        <v>166.49</v>
      </c>
      <c r="Z73" s="30" t="s">
        <v>37</v>
      </c>
      <c r="AA73" s="30" t="s">
        <v>71</v>
      </c>
      <c r="AB73" s="34" t="s">
        <v>305</v>
      </c>
      <c r="AC73" s="27"/>
      <c r="AD73" s="28"/>
      <c r="AE73" s="29"/>
      <c r="AF73" s="29"/>
    </row>
    <row r="74" spans="1:32" ht="114.75" customHeight="1" x14ac:dyDescent="0.25">
      <c r="A74" s="9" t="s">
        <v>300</v>
      </c>
      <c r="B74" s="9" t="s">
        <v>146</v>
      </c>
      <c r="C74" s="48" t="s">
        <v>306</v>
      </c>
      <c r="D74" s="9" t="s">
        <v>307</v>
      </c>
      <c r="E74" s="9" t="s">
        <v>307</v>
      </c>
      <c r="F74" s="9" t="s">
        <v>308</v>
      </c>
      <c r="G74" s="11">
        <v>42614</v>
      </c>
      <c r="H74" s="9" t="s">
        <v>309</v>
      </c>
      <c r="I74" s="9" t="s">
        <v>50</v>
      </c>
      <c r="J74" s="11">
        <v>43017</v>
      </c>
      <c r="K74" s="11">
        <v>43017</v>
      </c>
      <c r="L74" s="12">
        <v>7</v>
      </c>
      <c r="M74" s="12">
        <v>6</v>
      </c>
      <c r="N74" s="12">
        <v>6</v>
      </c>
      <c r="O74" s="65">
        <v>5</v>
      </c>
      <c r="P74" s="65">
        <v>3</v>
      </c>
      <c r="Q74" s="65">
        <v>2</v>
      </c>
      <c r="R74" s="65">
        <v>0</v>
      </c>
      <c r="S74" s="65">
        <v>401.5</v>
      </c>
      <c r="T74" s="65">
        <v>3.5</v>
      </c>
      <c r="U74" s="65">
        <v>0</v>
      </c>
      <c r="V74" s="65">
        <v>1</v>
      </c>
      <c r="W74" s="79">
        <v>0.83333333333333337</v>
      </c>
      <c r="X74" s="65">
        <v>6</v>
      </c>
      <c r="Y74" s="13">
        <v>405</v>
      </c>
      <c r="Z74" s="9" t="s">
        <v>37</v>
      </c>
      <c r="AA74" s="9" t="s">
        <v>37</v>
      </c>
      <c r="AB74" s="14"/>
      <c r="AC74" s="15"/>
      <c r="AD74" s="16"/>
      <c r="AE74" s="17"/>
      <c r="AF74" s="17"/>
    </row>
    <row r="75" spans="1:32" ht="114.75" customHeight="1" x14ac:dyDescent="0.25">
      <c r="A75" s="30" t="s">
        <v>300</v>
      </c>
      <c r="B75" s="9" t="s">
        <v>172</v>
      </c>
      <c r="C75" s="48" t="s">
        <v>310</v>
      </c>
      <c r="D75" s="9" t="s">
        <v>311</v>
      </c>
      <c r="E75" s="9" t="s">
        <v>311</v>
      </c>
      <c r="F75" s="9" t="s">
        <v>312</v>
      </c>
      <c r="G75" s="11">
        <v>41760</v>
      </c>
      <c r="H75" s="9" t="s">
        <v>313</v>
      </c>
      <c r="I75" s="9" t="s">
        <v>78</v>
      </c>
      <c r="J75" s="11">
        <v>42359</v>
      </c>
      <c r="K75" s="11">
        <v>44515</v>
      </c>
      <c r="L75" s="12">
        <v>9</v>
      </c>
      <c r="M75" s="12">
        <v>8</v>
      </c>
      <c r="N75" s="12">
        <v>2</v>
      </c>
      <c r="O75" s="65">
        <v>98</v>
      </c>
      <c r="P75" s="65">
        <v>69</v>
      </c>
      <c r="Q75" s="65">
        <v>37</v>
      </c>
      <c r="R75" s="65">
        <v>0</v>
      </c>
      <c r="S75" s="65">
        <v>457.71000000000004</v>
      </c>
      <c r="T75" s="65">
        <v>135.6</v>
      </c>
      <c r="U75" s="65">
        <v>0</v>
      </c>
      <c r="V75" s="65">
        <v>2</v>
      </c>
      <c r="W75" s="79">
        <v>0.98</v>
      </c>
      <c r="X75" s="65">
        <v>100</v>
      </c>
      <c r="Y75" s="13">
        <v>593.31000000000006</v>
      </c>
      <c r="Z75" s="9" t="s">
        <v>37</v>
      </c>
      <c r="AA75" s="9" t="s">
        <v>37</v>
      </c>
      <c r="AB75" s="14" t="s">
        <v>175</v>
      </c>
      <c r="AC75" s="15"/>
      <c r="AD75" s="16"/>
      <c r="AE75" s="17"/>
      <c r="AF75" s="17"/>
    </row>
    <row r="76" spans="1:32" ht="114.75" customHeight="1" x14ac:dyDescent="0.25">
      <c r="A76" s="30" t="s">
        <v>300</v>
      </c>
      <c r="B76" s="9" t="s">
        <v>204</v>
      </c>
      <c r="C76" s="48" t="s">
        <v>314</v>
      </c>
      <c r="D76" s="9" t="s">
        <v>315</v>
      </c>
      <c r="E76" s="9" t="s">
        <v>315</v>
      </c>
      <c r="F76" s="9" t="s">
        <v>316</v>
      </c>
      <c r="G76" s="11">
        <v>42494</v>
      </c>
      <c r="H76" s="9" t="s">
        <v>317</v>
      </c>
      <c r="I76" s="9" t="s">
        <v>83</v>
      </c>
      <c r="J76" s="11">
        <v>43364</v>
      </c>
      <c r="K76" s="11">
        <v>44454</v>
      </c>
      <c r="L76" s="12">
        <v>7</v>
      </c>
      <c r="M76" s="12">
        <v>5</v>
      </c>
      <c r="N76" s="12">
        <v>2</v>
      </c>
      <c r="O76" s="65">
        <v>22</v>
      </c>
      <c r="P76" s="65">
        <v>27</v>
      </c>
      <c r="Q76" s="65">
        <v>4</v>
      </c>
      <c r="R76" s="65">
        <v>0</v>
      </c>
      <c r="S76" s="65">
        <v>49.7</v>
      </c>
      <c r="T76" s="65">
        <v>3.5</v>
      </c>
      <c r="U76" s="65">
        <v>0</v>
      </c>
      <c r="V76" s="65">
        <v>3</v>
      </c>
      <c r="W76" s="79">
        <v>0.88</v>
      </c>
      <c r="X76" s="65">
        <v>25</v>
      </c>
      <c r="Y76" s="13">
        <v>53.2</v>
      </c>
      <c r="Z76" s="9" t="s">
        <v>130</v>
      </c>
      <c r="AA76" s="9" t="s">
        <v>37</v>
      </c>
      <c r="AB76" s="14"/>
      <c r="AC76" s="15"/>
      <c r="AD76" s="16"/>
      <c r="AE76" s="17"/>
      <c r="AF76" s="17"/>
    </row>
    <row r="77" spans="1:32" ht="114.75" customHeight="1" x14ac:dyDescent="0.25">
      <c r="A77" s="9" t="s">
        <v>300</v>
      </c>
      <c r="B77" s="30" t="s">
        <v>280</v>
      </c>
      <c r="C77" s="42" t="s">
        <v>318</v>
      </c>
      <c r="D77" s="30" t="s">
        <v>319</v>
      </c>
      <c r="E77" s="30" t="s">
        <v>319</v>
      </c>
      <c r="F77" s="30" t="s">
        <v>168</v>
      </c>
      <c r="G77" s="32">
        <v>42015</v>
      </c>
      <c r="H77" s="30" t="s">
        <v>320</v>
      </c>
      <c r="I77" s="30" t="s">
        <v>78</v>
      </c>
      <c r="J77" s="32">
        <v>42884</v>
      </c>
      <c r="K77" s="32">
        <v>42884</v>
      </c>
      <c r="L77" s="12">
        <v>8</v>
      </c>
      <c r="M77" s="12">
        <v>6</v>
      </c>
      <c r="N77" s="12">
        <v>6</v>
      </c>
      <c r="O77" s="65">
        <v>0</v>
      </c>
      <c r="P77" s="65">
        <v>0</v>
      </c>
      <c r="Q77" s="65">
        <v>0</v>
      </c>
      <c r="R77" s="65">
        <v>0</v>
      </c>
      <c r="S77" s="65">
        <v>0</v>
      </c>
      <c r="T77" s="65">
        <v>0</v>
      </c>
      <c r="U77" s="65">
        <v>0</v>
      </c>
      <c r="V77" s="65">
        <v>0</v>
      </c>
      <c r="W77" s="79" t="e">
        <v>#DIV/0!</v>
      </c>
      <c r="X77" s="65">
        <v>0</v>
      </c>
      <c r="Y77" s="13">
        <v>0</v>
      </c>
      <c r="Z77" s="30" t="s">
        <v>37</v>
      </c>
      <c r="AA77" s="30" t="s">
        <v>37</v>
      </c>
      <c r="AB77" s="34"/>
      <c r="AC77" s="27"/>
      <c r="AD77" s="28"/>
      <c r="AE77" s="29"/>
      <c r="AF77" s="29"/>
    </row>
    <row r="78" spans="1:32" ht="114.75" customHeight="1" x14ac:dyDescent="0.25">
      <c r="A78" s="30" t="s">
        <v>300</v>
      </c>
      <c r="B78" s="30" t="s">
        <v>280</v>
      </c>
      <c r="C78" s="42" t="s">
        <v>318</v>
      </c>
      <c r="D78" s="49" t="s">
        <v>321</v>
      </c>
      <c r="E78" s="49" t="s">
        <v>321</v>
      </c>
      <c r="F78" s="49" t="s">
        <v>322</v>
      </c>
      <c r="G78" s="56">
        <v>42626</v>
      </c>
      <c r="H78" s="49" t="s">
        <v>323</v>
      </c>
      <c r="I78" s="30" t="s">
        <v>50</v>
      </c>
      <c r="J78" s="32">
        <v>43087</v>
      </c>
      <c r="K78" s="32">
        <v>43087</v>
      </c>
      <c r="L78" s="12">
        <v>7</v>
      </c>
      <c r="M78" s="12">
        <v>6</v>
      </c>
      <c r="N78" s="12">
        <v>6</v>
      </c>
      <c r="O78" s="65">
        <v>0</v>
      </c>
      <c r="P78" s="65">
        <v>0</v>
      </c>
      <c r="Q78" s="65">
        <v>0</v>
      </c>
      <c r="R78" s="65">
        <v>0</v>
      </c>
      <c r="S78" s="65">
        <v>0</v>
      </c>
      <c r="T78" s="65">
        <v>0</v>
      </c>
      <c r="U78" s="65">
        <v>0</v>
      </c>
      <c r="V78" s="65">
        <v>0</v>
      </c>
      <c r="W78" s="79" t="e">
        <v>#DIV/0!</v>
      </c>
      <c r="X78" s="65">
        <v>0</v>
      </c>
      <c r="Y78" s="13">
        <v>0</v>
      </c>
      <c r="Z78" s="30" t="s">
        <v>37</v>
      </c>
      <c r="AA78" s="30" t="s">
        <v>37</v>
      </c>
      <c r="AB78" s="34"/>
      <c r="AC78" s="27"/>
      <c r="AD78" s="28"/>
      <c r="AE78" s="29"/>
      <c r="AF78" s="29"/>
    </row>
    <row r="79" spans="1:32" ht="114.75" customHeight="1" x14ac:dyDescent="0.25">
      <c r="A79" s="9" t="s">
        <v>300</v>
      </c>
      <c r="B79" s="30" t="s">
        <v>280</v>
      </c>
      <c r="C79" s="42" t="s">
        <v>318</v>
      </c>
      <c r="D79" s="30" t="s">
        <v>324</v>
      </c>
      <c r="E79" s="30" t="s">
        <v>324</v>
      </c>
      <c r="F79" s="30" t="s">
        <v>194</v>
      </c>
      <c r="G79" s="32">
        <v>43341</v>
      </c>
      <c r="H79" s="30" t="s">
        <v>325</v>
      </c>
      <c r="I79" s="30" t="s">
        <v>161</v>
      </c>
      <c r="J79" s="32">
        <v>43815</v>
      </c>
      <c r="K79" s="32">
        <v>43815</v>
      </c>
      <c r="L79" s="12">
        <v>5</v>
      </c>
      <c r="M79" s="12">
        <v>4</v>
      </c>
      <c r="N79" s="12">
        <v>4</v>
      </c>
      <c r="O79" s="65">
        <v>110</v>
      </c>
      <c r="P79" s="65">
        <v>117</v>
      </c>
      <c r="Q79" s="65">
        <v>3</v>
      </c>
      <c r="R79" s="65">
        <v>0</v>
      </c>
      <c r="S79" s="65">
        <v>144</v>
      </c>
      <c r="T79" s="65">
        <v>11</v>
      </c>
      <c r="U79" s="65">
        <v>0</v>
      </c>
      <c r="V79" s="65">
        <v>0</v>
      </c>
      <c r="W79" s="79">
        <v>1</v>
      </c>
      <c r="X79" s="65">
        <v>110</v>
      </c>
      <c r="Y79" s="13">
        <v>155</v>
      </c>
      <c r="Z79" s="30" t="s">
        <v>37</v>
      </c>
      <c r="AA79" s="30" t="s">
        <v>37</v>
      </c>
      <c r="AB79" s="34"/>
      <c r="AC79" s="27"/>
      <c r="AD79" s="28"/>
      <c r="AE79" s="29"/>
      <c r="AF79" s="29"/>
    </row>
    <row r="80" spans="1:32" ht="114.75" customHeight="1" x14ac:dyDescent="0.25">
      <c r="A80" s="9" t="s">
        <v>300</v>
      </c>
      <c r="B80" s="30" t="s">
        <v>326</v>
      </c>
      <c r="C80" s="42" t="s">
        <v>327</v>
      </c>
      <c r="D80" s="30" t="s">
        <v>328</v>
      </c>
      <c r="E80" s="31" t="s">
        <v>328</v>
      </c>
      <c r="F80" s="30" t="s">
        <v>329</v>
      </c>
      <c r="G80" s="32">
        <v>41122</v>
      </c>
      <c r="H80" s="30" t="s">
        <v>330</v>
      </c>
      <c r="I80" s="30" t="s">
        <v>331</v>
      </c>
      <c r="J80" s="32">
        <v>41547</v>
      </c>
      <c r="K80" s="32">
        <v>44375</v>
      </c>
      <c r="L80" s="12">
        <v>11</v>
      </c>
      <c r="M80" s="12">
        <v>10</v>
      </c>
      <c r="N80" s="12">
        <v>2</v>
      </c>
      <c r="O80" s="65">
        <v>4</v>
      </c>
      <c r="P80" s="65">
        <v>4</v>
      </c>
      <c r="Q80" s="65">
        <v>0</v>
      </c>
      <c r="R80" s="65">
        <v>0</v>
      </c>
      <c r="S80" s="65">
        <v>0</v>
      </c>
      <c r="T80" s="65">
        <v>0</v>
      </c>
      <c r="U80" s="65">
        <v>0</v>
      </c>
      <c r="V80" s="65">
        <v>0</v>
      </c>
      <c r="W80" s="79">
        <v>1</v>
      </c>
      <c r="X80" s="65">
        <v>4</v>
      </c>
      <c r="Y80" s="13">
        <v>0</v>
      </c>
      <c r="Z80" s="30" t="s">
        <v>230</v>
      </c>
      <c r="AA80" s="30" t="s">
        <v>37</v>
      </c>
      <c r="AB80" s="34"/>
      <c r="AC80" s="27"/>
      <c r="AD80" s="28"/>
      <c r="AE80" s="29"/>
      <c r="AF80" s="29"/>
    </row>
    <row r="81" spans="1:32" ht="114.75" customHeight="1" x14ac:dyDescent="0.25">
      <c r="A81" s="9" t="s">
        <v>300</v>
      </c>
      <c r="B81" s="9" t="s">
        <v>332</v>
      </c>
      <c r="C81" s="48" t="s">
        <v>333</v>
      </c>
      <c r="D81" s="9" t="s">
        <v>334</v>
      </c>
      <c r="E81" s="9" t="s">
        <v>334</v>
      </c>
      <c r="F81" s="9" t="s">
        <v>335</v>
      </c>
      <c r="G81" s="11">
        <v>41796</v>
      </c>
      <c r="H81" s="9" t="s">
        <v>336</v>
      </c>
      <c r="I81" s="9" t="s">
        <v>50</v>
      </c>
      <c r="J81" s="11">
        <v>42282</v>
      </c>
      <c r="K81" s="11">
        <v>42282</v>
      </c>
      <c r="L81" s="12">
        <v>9</v>
      </c>
      <c r="M81" s="12">
        <v>8</v>
      </c>
      <c r="N81" s="12">
        <v>8</v>
      </c>
      <c r="O81" s="65">
        <v>54</v>
      </c>
      <c r="P81" s="65">
        <v>59</v>
      </c>
      <c r="Q81" s="65">
        <v>0</v>
      </c>
      <c r="R81" s="65">
        <v>0</v>
      </c>
      <c r="S81" s="65">
        <v>210.9</v>
      </c>
      <c r="T81" s="65">
        <v>0</v>
      </c>
      <c r="U81" s="65">
        <v>0</v>
      </c>
      <c r="V81" s="65">
        <v>0</v>
      </c>
      <c r="W81" s="79">
        <v>1</v>
      </c>
      <c r="X81" s="65">
        <v>54</v>
      </c>
      <c r="Y81" s="13">
        <v>210.9</v>
      </c>
      <c r="Z81" s="9" t="s">
        <v>37</v>
      </c>
      <c r="AA81" s="9" t="s">
        <v>71</v>
      </c>
      <c r="AB81" s="14" t="s">
        <v>337</v>
      </c>
      <c r="AC81" s="15"/>
      <c r="AD81" s="16"/>
      <c r="AE81" s="17"/>
      <c r="AF81" s="17"/>
    </row>
    <row r="82" spans="1:32" ht="123" customHeight="1" x14ac:dyDescent="0.25">
      <c r="A82" s="57" t="s">
        <v>300</v>
      </c>
      <c r="B82" s="23" t="s">
        <v>332</v>
      </c>
      <c r="C82" s="73" t="s">
        <v>333</v>
      </c>
      <c r="D82" s="23" t="s">
        <v>338</v>
      </c>
      <c r="E82" s="53" t="s">
        <v>338</v>
      </c>
      <c r="F82" s="23" t="s">
        <v>339</v>
      </c>
      <c r="G82" s="22">
        <v>43250</v>
      </c>
      <c r="H82" s="23" t="s">
        <v>340</v>
      </c>
      <c r="I82" s="23" t="s">
        <v>36</v>
      </c>
      <c r="J82" s="22">
        <v>44088</v>
      </c>
      <c r="K82" s="22">
        <v>44088</v>
      </c>
      <c r="L82" s="12">
        <v>5</v>
      </c>
      <c r="M82" s="12">
        <v>3</v>
      </c>
      <c r="N82" s="12">
        <v>3</v>
      </c>
      <c r="O82" s="65">
        <v>14</v>
      </c>
      <c r="P82" s="65">
        <v>13</v>
      </c>
      <c r="Q82" s="65">
        <v>0</v>
      </c>
      <c r="R82" s="65">
        <v>0</v>
      </c>
      <c r="S82" s="65">
        <v>33.71</v>
      </c>
      <c r="T82" s="65">
        <v>0</v>
      </c>
      <c r="U82" s="65">
        <v>0</v>
      </c>
      <c r="V82" s="65">
        <v>0</v>
      </c>
      <c r="W82" s="79">
        <v>1</v>
      </c>
      <c r="X82" s="65">
        <v>14</v>
      </c>
      <c r="Y82" s="13">
        <v>33.71</v>
      </c>
      <c r="Z82" s="25" t="s">
        <v>37</v>
      </c>
      <c r="AA82" s="25" t="s">
        <v>71</v>
      </c>
      <c r="AB82" s="26" t="s">
        <v>341</v>
      </c>
      <c r="AC82" s="27"/>
      <c r="AD82" s="28"/>
      <c r="AE82" s="29"/>
      <c r="AF82" s="29"/>
    </row>
    <row r="83" spans="1:32" ht="123" customHeight="1" x14ac:dyDescent="0.25">
      <c r="A83" s="57"/>
      <c r="B83" s="23"/>
      <c r="C83" s="73" t="s">
        <v>342</v>
      </c>
      <c r="D83" s="23" t="s">
        <v>343</v>
      </c>
      <c r="E83" s="53"/>
      <c r="F83" s="23" t="s">
        <v>355</v>
      </c>
      <c r="G83" s="83">
        <v>44207</v>
      </c>
      <c r="H83" s="82" t="s">
        <v>354</v>
      </c>
      <c r="I83" s="84" t="s">
        <v>57</v>
      </c>
      <c r="J83" s="83">
        <v>44753</v>
      </c>
      <c r="K83" s="22">
        <v>44879</v>
      </c>
      <c r="L83" s="12">
        <v>2</v>
      </c>
      <c r="M83" s="12">
        <v>1</v>
      </c>
      <c r="N83" s="12">
        <v>1</v>
      </c>
      <c r="O83" s="65">
        <v>179</v>
      </c>
      <c r="P83" s="65">
        <v>88</v>
      </c>
      <c r="Q83" s="65">
        <v>90</v>
      </c>
      <c r="R83" s="65">
        <v>1</v>
      </c>
      <c r="S83" s="65">
        <v>109.047</v>
      </c>
      <c r="T83" s="65">
        <v>71.602000000000004</v>
      </c>
      <c r="U83" s="65">
        <v>0</v>
      </c>
      <c r="V83" s="65">
        <v>10</v>
      </c>
      <c r="W83" s="79">
        <v>0.94708994708994709</v>
      </c>
      <c r="X83" s="65">
        <v>189</v>
      </c>
      <c r="Y83" s="13">
        <v>180.649</v>
      </c>
      <c r="Z83" s="25"/>
      <c r="AA83" s="25"/>
      <c r="AB83" s="26"/>
      <c r="AC83" s="27"/>
      <c r="AD83" s="28"/>
      <c r="AE83" s="29"/>
      <c r="AF83" s="29"/>
    </row>
    <row r="84" spans="1:32" ht="123" customHeight="1" x14ac:dyDescent="0.25">
      <c r="A84" s="58" t="s">
        <v>31</v>
      </c>
      <c r="B84" s="59" t="s">
        <v>344</v>
      </c>
      <c r="C84" s="60" t="s">
        <v>345</v>
      </c>
      <c r="D84" t="s">
        <v>346</v>
      </c>
      <c r="E84" s="53"/>
      <c r="F84" s="22"/>
      <c r="G84" s="22">
        <v>44046</v>
      </c>
      <c r="H84" s="23" t="s">
        <v>347</v>
      </c>
      <c r="I84" s="22" t="s">
        <v>57</v>
      </c>
      <c r="J84" s="22">
        <v>44776</v>
      </c>
      <c r="K84" s="22">
        <v>44848</v>
      </c>
      <c r="L84" s="12">
        <v>3</v>
      </c>
      <c r="M84" s="12">
        <v>1</v>
      </c>
      <c r="N84" s="12">
        <v>1</v>
      </c>
      <c r="O84" s="65">
        <v>82</v>
      </c>
      <c r="P84" s="65">
        <v>30</v>
      </c>
      <c r="Q84" s="65">
        <v>50</v>
      </c>
      <c r="R84" s="65">
        <v>2</v>
      </c>
      <c r="S84" s="65">
        <v>31.865000000000006</v>
      </c>
      <c r="T84" s="65">
        <v>41.319999999999993</v>
      </c>
      <c r="U84" s="65">
        <v>0.1</v>
      </c>
      <c r="V84" s="65">
        <v>23</v>
      </c>
      <c r="W84" s="79">
        <v>0.78095238095238095</v>
      </c>
      <c r="X84" s="65">
        <v>105</v>
      </c>
      <c r="Y84" s="13">
        <v>73.284999999999997</v>
      </c>
      <c r="Z84" s="25"/>
      <c r="AA84" s="25"/>
      <c r="AB84" s="26"/>
      <c r="AC84" s="27"/>
      <c r="AD84" s="28"/>
      <c r="AE84" s="29"/>
      <c r="AF84" s="29"/>
    </row>
    <row r="85" spans="1:32" ht="18" x14ac:dyDescent="0.25">
      <c r="E85" s="53"/>
      <c r="F85" s="22"/>
      <c r="G85" s="22"/>
      <c r="H85" s="23"/>
      <c r="I85" s="22"/>
      <c r="J85" s="22"/>
      <c r="K85" s="22"/>
      <c r="L85" s="50"/>
      <c r="M85" s="50"/>
      <c r="N85" s="85" t="s">
        <v>356</v>
      </c>
      <c r="O85" s="66">
        <f>SUM(O2:O84)</f>
        <v>56753</v>
      </c>
      <c r="P85" s="66">
        <f t="shared" ref="P85:V85" si="0">SUM(P2:P84)</f>
        <v>32324</v>
      </c>
      <c r="Q85" s="66">
        <f t="shared" si="0"/>
        <v>24133</v>
      </c>
      <c r="R85" s="66">
        <f t="shared" si="0"/>
        <v>332</v>
      </c>
      <c r="S85" s="66">
        <f t="shared" si="0"/>
        <v>23287.131399999998</v>
      </c>
      <c r="T85" s="66">
        <f t="shared" si="0"/>
        <v>20801.029097400002</v>
      </c>
      <c r="U85" s="66">
        <f t="shared" si="0"/>
        <v>68.800000000000011</v>
      </c>
      <c r="V85" s="66">
        <f t="shared" si="0"/>
        <v>5133</v>
      </c>
      <c r="W85" s="86">
        <f>Tabla134565[[#This Row],[MARCAJES POSITIVOS]]/Tabla134565[[#This Row],[EQUIPAJES MARCADOS  ]]</f>
        <v>0.91705716963448924</v>
      </c>
      <c r="X85" s="68">
        <f>SUM(X2:X84)</f>
        <v>61886</v>
      </c>
      <c r="Y85" s="69">
        <f>+SUM(Tabla134565[[#This Row],[FITO KGR. DECOMISADO]:[ACUI KGR. DECOMISADO]])</f>
        <v>44156.960497400003</v>
      </c>
      <c r="Z85" s="25"/>
      <c r="AA85" s="25"/>
      <c r="AB85" s="74"/>
      <c r="AC85" s="75"/>
      <c r="AD85" s="76"/>
      <c r="AE85" s="29"/>
      <c r="AF85" s="29"/>
    </row>
    <row r="86" spans="1:32" ht="18" x14ac:dyDescent="0.25">
      <c r="E86" s="53"/>
      <c r="F86" s="22"/>
      <c r="G86" s="22"/>
      <c r="H86" s="23"/>
      <c r="I86" s="22"/>
      <c r="J86" s="22"/>
      <c r="K86" s="22"/>
      <c r="L86" s="50"/>
      <c r="M86" s="50"/>
      <c r="N86" s="50"/>
      <c r="O86" s="66"/>
      <c r="P86" s="24"/>
      <c r="Q86" s="24"/>
      <c r="R86" s="24"/>
      <c r="S86" s="67"/>
      <c r="T86" s="67"/>
      <c r="U86" s="50"/>
      <c r="V86" s="68"/>
      <c r="W86" s="25"/>
      <c r="X86" s="68"/>
      <c r="Y86" s="69">
        <f>+SUM(Tabla134565[[#This Row],[FITO KGR. DECOMISADO]:[ACUI KGR. DECOMISADO]])</f>
        <v>0</v>
      </c>
      <c r="Z86" s="25"/>
      <c r="AA86" s="25"/>
      <c r="AB86" s="74"/>
      <c r="AC86" s="75"/>
      <c r="AD86" s="76"/>
      <c r="AE86" s="29"/>
      <c r="AF86" s="29"/>
    </row>
    <row r="87" spans="1:32" ht="18" x14ac:dyDescent="0.25">
      <c r="E87" s="53"/>
      <c r="F87" s="22"/>
      <c r="G87" s="22"/>
      <c r="H87" s="23"/>
      <c r="I87" s="22"/>
      <c r="J87" s="22"/>
      <c r="K87" s="22"/>
      <c r="L87" s="50"/>
      <c r="M87" s="50"/>
      <c r="N87" s="50"/>
      <c r="O87" s="66"/>
      <c r="P87" s="24"/>
      <c r="Q87" s="24"/>
      <c r="R87" s="24"/>
      <c r="S87" s="67"/>
      <c r="T87" s="67"/>
      <c r="U87" s="50"/>
      <c r="V87" s="68"/>
      <c r="W87" s="25"/>
      <c r="X87" s="68"/>
      <c r="Y87" s="69">
        <f>+SUM(Tabla134565[[#This Row],[FITO KGR. DECOMISADO]:[ACUI KGR. DECOMISADO]])</f>
        <v>0</v>
      </c>
      <c r="Z87" s="25"/>
      <c r="AA87" s="25"/>
      <c r="AB87" s="74"/>
      <c r="AC87" s="75"/>
      <c r="AD87" s="76"/>
      <c r="AE87" s="29"/>
      <c r="AF87" s="29"/>
    </row>
    <row r="88" spans="1:32" ht="18" x14ac:dyDescent="0.25">
      <c r="E88" s="53"/>
      <c r="F88" s="22"/>
      <c r="G88" s="22"/>
      <c r="H88" s="23"/>
      <c r="I88" s="22"/>
      <c r="J88" s="22"/>
      <c r="K88" s="22"/>
      <c r="L88" s="50"/>
      <c r="M88" s="50"/>
      <c r="N88" s="50"/>
      <c r="O88" s="66"/>
      <c r="P88" s="24"/>
      <c r="Q88" s="24"/>
      <c r="R88" s="24"/>
      <c r="S88" s="67"/>
      <c r="T88" s="67"/>
      <c r="U88" s="50"/>
      <c r="V88" s="68"/>
      <c r="W88" s="25"/>
      <c r="X88" s="68"/>
      <c r="Y88" s="69">
        <f>+SUM(Tabla134565[[#This Row],[FITO KGR. DECOMISADO]:[ACUI KGR. DECOMISADO]])</f>
        <v>0</v>
      </c>
      <c r="Z88" s="25"/>
      <c r="AA88" s="25"/>
      <c r="AB88" s="74"/>
      <c r="AC88" s="75"/>
      <c r="AD88" s="76"/>
      <c r="AE88" s="29"/>
      <c r="AF88" s="29"/>
    </row>
    <row r="89" spans="1:32" ht="18" x14ac:dyDescent="0.25">
      <c r="E89" s="53"/>
      <c r="F89" s="22"/>
      <c r="G89" s="22"/>
      <c r="H89" s="23"/>
      <c r="I89" s="22"/>
      <c r="J89" s="22"/>
      <c r="K89" s="22"/>
      <c r="L89" s="50"/>
      <c r="M89" s="50"/>
      <c r="N89" s="50"/>
      <c r="O89" s="66"/>
      <c r="P89" s="24"/>
      <c r="Q89" s="24"/>
      <c r="R89" s="24"/>
      <c r="S89" s="67"/>
      <c r="T89" s="67"/>
      <c r="U89" s="50"/>
      <c r="V89" s="68"/>
      <c r="W89" s="25"/>
      <c r="X89" s="68"/>
      <c r="Y89" s="69">
        <f>+SUM(Tabla134565[[#This Row],[FITO KGR. DECOMISADO]:[ACUI KGR. DECOMISADO]])</f>
        <v>0</v>
      </c>
      <c r="Z89" s="25"/>
      <c r="AA89" s="25"/>
      <c r="AB89" s="74"/>
      <c r="AC89" s="75"/>
      <c r="AD89" s="76"/>
      <c r="AE89" s="29"/>
      <c r="AF89" s="29"/>
    </row>
    <row r="90" spans="1:32" ht="18" x14ac:dyDescent="0.25">
      <c r="E90" s="53"/>
      <c r="F90" s="22"/>
      <c r="G90" s="22"/>
      <c r="H90" s="23"/>
      <c r="I90" s="22"/>
      <c r="J90" s="22"/>
      <c r="K90" s="22"/>
      <c r="L90" s="50"/>
      <c r="M90" s="50"/>
      <c r="N90" s="50"/>
      <c r="O90" s="66"/>
      <c r="P90" s="24"/>
      <c r="Q90" s="24"/>
      <c r="R90" s="24"/>
      <c r="S90" s="67"/>
      <c r="T90" s="67"/>
      <c r="U90" s="50"/>
      <c r="V90" s="68"/>
      <c r="W90" s="25"/>
      <c r="X90" s="68"/>
      <c r="Y90" s="69">
        <f>+SUM(Tabla134565[[#This Row],[FITO KGR. DECOMISADO]:[ACUI KGR. DECOMISADO]])</f>
        <v>0</v>
      </c>
      <c r="Z90" s="25"/>
      <c r="AA90" s="25"/>
      <c r="AB90" s="74"/>
      <c r="AC90" s="75"/>
      <c r="AD90" s="76"/>
      <c r="AE90" s="29"/>
      <c r="AF90" s="29"/>
    </row>
    <row r="91" spans="1:32" ht="18" x14ac:dyDescent="0.25">
      <c r="E91" s="53"/>
      <c r="F91" s="22"/>
      <c r="G91" s="22"/>
      <c r="H91" s="23"/>
      <c r="I91" s="22"/>
      <c r="J91" s="22"/>
      <c r="K91" s="22"/>
      <c r="L91" s="50"/>
      <c r="M91" s="50"/>
      <c r="N91" s="50"/>
      <c r="O91" s="66"/>
      <c r="P91" s="24"/>
      <c r="Q91" s="24"/>
      <c r="R91" s="24"/>
      <c r="S91" s="67"/>
      <c r="T91" s="67"/>
      <c r="U91" s="50"/>
      <c r="V91" s="68"/>
      <c r="W91" s="25"/>
      <c r="X91" s="68"/>
      <c r="Y91" s="69">
        <f>+SUM(Tabla134565[[#This Row],[FITO KGR. DECOMISADO]:[ACUI KGR. DECOMISADO]])</f>
        <v>0</v>
      </c>
      <c r="Z91" s="25"/>
      <c r="AA91" s="25"/>
      <c r="AB91" s="74"/>
      <c r="AC91" s="75"/>
      <c r="AD91" s="76"/>
      <c r="AE91" s="29"/>
      <c r="AF91" s="29"/>
    </row>
    <row r="92" spans="1:32" ht="18" x14ac:dyDescent="0.25">
      <c r="E92" s="53"/>
      <c r="F92" s="22"/>
      <c r="G92" s="22"/>
      <c r="H92" s="23"/>
      <c r="I92" s="22"/>
      <c r="J92" s="22"/>
      <c r="K92" s="22"/>
      <c r="L92" s="50"/>
      <c r="M92" s="50"/>
      <c r="N92" s="50"/>
      <c r="O92" s="66"/>
      <c r="P92" s="24"/>
      <c r="Q92" s="24"/>
      <c r="R92" s="24"/>
      <c r="S92" s="67"/>
      <c r="T92" s="67"/>
      <c r="U92" s="50"/>
      <c r="V92" s="68"/>
      <c r="W92" s="25"/>
      <c r="X92" s="68"/>
      <c r="Y92" s="69">
        <f>+SUM(Tabla134565[[#This Row],[FITO KGR. DECOMISADO]:[ACUI KGR. DECOMISADO]])</f>
        <v>0</v>
      </c>
      <c r="Z92" s="25"/>
      <c r="AA92" s="25"/>
      <c r="AB92" s="74"/>
      <c r="AC92" s="75"/>
      <c r="AD92" s="76"/>
      <c r="AE92" s="29"/>
      <c r="AF92" s="29"/>
    </row>
    <row r="93" spans="1:32" ht="18" x14ac:dyDescent="0.25">
      <c r="E93" s="53"/>
      <c r="F93" s="22"/>
      <c r="G93" s="22"/>
      <c r="H93" s="23"/>
      <c r="I93" s="22"/>
      <c r="J93" s="22"/>
      <c r="K93" s="22"/>
      <c r="L93" s="50"/>
      <c r="M93" s="50"/>
      <c r="N93" s="50"/>
      <c r="O93" s="66"/>
      <c r="P93" s="24"/>
      <c r="Q93" s="24"/>
      <c r="R93" s="24"/>
      <c r="S93" s="67"/>
      <c r="T93" s="67"/>
      <c r="U93" s="50"/>
      <c r="V93" s="68"/>
      <c r="W93" s="25"/>
      <c r="X93" s="68"/>
      <c r="Y93" s="69">
        <f>+SUM(Tabla134565[[#This Row],[FITO KGR. DECOMISADO]:[ACUI KGR. DECOMISADO]])</f>
        <v>0</v>
      </c>
      <c r="Z93" s="25"/>
      <c r="AA93" s="25"/>
      <c r="AB93" s="74"/>
      <c r="AC93" s="75"/>
      <c r="AD93" s="76"/>
      <c r="AE93" s="29"/>
      <c r="AF93" s="29"/>
    </row>
    <row r="94" spans="1:32" ht="18" x14ac:dyDescent="0.25">
      <c r="E94" s="53"/>
      <c r="F94" s="22"/>
      <c r="G94" s="22"/>
      <c r="H94" s="23"/>
      <c r="I94" s="22"/>
      <c r="J94" s="22"/>
      <c r="K94" s="22"/>
      <c r="L94" s="50"/>
      <c r="M94" s="50"/>
      <c r="N94" s="50"/>
      <c r="O94" s="66"/>
      <c r="P94" s="24"/>
      <c r="Q94" s="24"/>
      <c r="R94" s="24"/>
      <c r="S94" s="67"/>
      <c r="T94" s="67"/>
      <c r="U94" s="50"/>
      <c r="V94" s="68"/>
      <c r="W94" s="25"/>
      <c r="X94" s="68"/>
      <c r="Y94" s="69">
        <f>+SUM(Tabla134565[[#This Row],[FITO KGR. DECOMISADO]:[ACUI KGR. DECOMISADO]])</f>
        <v>0</v>
      </c>
      <c r="Z94" s="25"/>
      <c r="AA94" s="25"/>
      <c r="AB94" s="74"/>
      <c r="AC94" s="75"/>
      <c r="AD94" s="76"/>
      <c r="AE94" s="29"/>
      <c r="AF94" s="29"/>
    </row>
    <row r="95" spans="1:32" ht="18" x14ac:dyDescent="0.25">
      <c r="E95" s="53"/>
      <c r="F95" s="22"/>
      <c r="G95" s="22"/>
      <c r="H95" s="23"/>
      <c r="I95" s="22"/>
      <c r="J95" s="22"/>
      <c r="K95" s="22"/>
      <c r="L95" s="50"/>
      <c r="M95" s="50"/>
      <c r="N95" s="50"/>
      <c r="O95" s="66"/>
      <c r="P95" s="24"/>
      <c r="Q95" s="24"/>
      <c r="R95" s="24"/>
      <c r="S95" s="67"/>
      <c r="T95" s="67"/>
      <c r="U95" s="50"/>
      <c r="V95" s="68"/>
      <c r="W95" s="25"/>
      <c r="X95" s="68"/>
      <c r="Y95" s="69">
        <f>+SUM(Tabla134565[[#This Row],[FITO KGR. DECOMISADO]:[ACUI KGR. DECOMISADO]])</f>
        <v>0</v>
      </c>
      <c r="Z95" s="25"/>
      <c r="AA95" s="25"/>
      <c r="AB95" s="74"/>
      <c r="AC95" s="75"/>
      <c r="AD95" s="76"/>
      <c r="AE95" s="29"/>
      <c r="AF95" s="29"/>
    </row>
    <row r="96" spans="1:32" ht="18" x14ac:dyDescent="0.25">
      <c r="E96" s="53"/>
      <c r="F96" s="22"/>
      <c r="G96" s="22"/>
      <c r="H96" s="23"/>
      <c r="I96" s="22"/>
      <c r="J96" s="22"/>
      <c r="K96" s="22"/>
      <c r="L96" s="50"/>
      <c r="M96" s="50"/>
      <c r="N96" s="50"/>
      <c r="O96" s="66"/>
      <c r="P96" s="24"/>
      <c r="Q96" s="24"/>
      <c r="R96" s="24"/>
      <c r="S96" s="67"/>
      <c r="T96" s="67"/>
      <c r="U96" s="50"/>
      <c r="V96" s="68"/>
      <c r="W96" s="25"/>
      <c r="X96" s="68"/>
      <c r="Y96" s="69">
        <f>+SUM(Tabla134565[[#This Row],[FITO KGR. DECOMISADO]:[ACUI KGR. DECOMISADO]])</f>
        <v>0</v>
      </c>
      <c r="Z96" s="25"/>
      <c r="AA96" s="25"/>
      <c r="AB96" s="74"/>
      <c r="AC96" s="75"/>
      <c r="AD96" s="76"/>
      <c r="AE96" s="29"/>
      <c r="AF96" s="29"/>
    </row>
    <row r="97" spans="5:32" ht="18" x14ac:dyDescent="0.25">
      <c r="E97" s="53"/>
      <c r="F97" s="22"/>
      <c r="G97" s="22"/>
      <c r="H97" s="23"/>
      <c r="I97" s="22"/>
      <c r="J97" s="22"/>
      <c r="K97" s="22"/>
      <c r="L97" s="50"/>
      <c r="M97" s="50"/>
      <c r="N97" s="50"/>
      <c r="O97" s="66"/>
      <c r="P97" s="24"/>
      <c r="Q97" s="24"/>
      <c r="R97" s="24"/>
      <c r="S97" s="67"/>
      <c r="T97" s="67"/>
      <c r="U97" s="50"/>
      <c r="V97" s="68"/>
      <c r="W97" s="25"/>
      <c r="X97" s="68"/>
      <c r="Y97" s="69">
        <f>+SUM(Tabla134565[[#This Row],[FITO KGR. DECOMISADO]:[ACUI KGR. DECOMISADO]])</f>
        <v>0</v>
      </c>
      <c r="Z97" s="25"/>
      <c r="AA97" s="25"/>
      <c r="AB97" s="74"/>
      <c r="AC97" s="75"/>
      <c r="AD97" s="76"/>
      <c r="AE97" s="29"/>
      <c r="AF97" s="29"/>
    </row>
    <row r="98" spans="5:32" ht="18" x14ac:dyDescent="0.25">
      <c r="E98" s="53"/>
      <c r="F98" s="22"/>
      <c r="G98" s="22"/>
      <c r="H98" s="23"/>
      <c r="I98" s="22"/>
      <c r="J98" s="22"/>
      <c r="K98" s="22"/>
      <c r="L98" s="50"/>
      <c r="M98" s="50"/>
      <c r="N98" s="50"/>
      <c r="O98" s="66"/>
      <c r="P98" s="24"/>
      <c r="Q98" s="24"/>
      <c r="R98" s="24"/>
      <c r="S98" s="67"/>
      <c r="T98" s="67"/>
      <c r="U98" s="50"/>
      <c r="V98" s="68"/>
      <c r="W98" s="25"/>
      <c r="X98" s="68"/>
      <c r="Y98" s="69">
        <f>+SUM(Tabla134565[[#This Row],[FITO KGR. DECOMISADO]:[ACUI KGR. DECOMISADO]])</f>
        <v>0</v>
      </c>
      <c r="Z98" s="25"/>
      <c r="AA98" s="25"/>
      <c r="AB98" s="74"/>
      <c r="AC98" s="75"/>
      <c r="AD98" s="76"/>
      <c r="AE98" s="29"/>
      <c r="AF98" s="29"/>
    </row>
    <row r="99" spans="5:32" ht="18" x14ac:dyDescent="0.25">
      <c r="E99" s="53"/>
      <c r="F99" s="22"/>
      <c r="G99" s="22"/>
      <c r="H99" s="23"/>
      <c r="I99" s="22"/>
      <c r="J99" s="22"/>
      <c r="K99" s="22"/>
      <c r="L99" s="50"/>
      <c r="M99" s="50"/>
      <c r="N99" s="50"/>
      <c r="O99" s="66"/>
      <c r="P99" s="24"/>
      <c r="Q99" s="24"/>
      <c r="R99" s="24"/>
      <c r="S99" s="67"/>
      <c r="T99" s="67"/>
      <c r="U99" s="50"/>
      <c r="V99" s="68"/>
      <c r="W99" s="25"/>
      <c r="X99" s="68"/>
      <c r="Y99" s="69">
        <f>+SUM(Tabla134565[[#This Row],[FITO KGR. DECOMISADO]:[ACUI KGR. DECOMISADO]])</f>
        <v>0</v>
      </c>
      <c r="Z99" s="25"/>
      <c r="AA99" s="25"/>
      <c r="AB99" s="74"/>
      <c r="AC99" s="75"/>
      <c r="AD99" s="76"/>
      <c r="AE99" s="29"/>
      <c r="AF99" s="29"/>
    </row>
    <row r="100" spans="5:32" ht="18" x14ac:dyDescent="0.25">
      <c r="E100" s="53"/>
      <c r="F100" s="22"/>
      <c r="G100" s="22"/>
      <c r="H100" s="23"/>
      <c r="I100" s="22"/>
      <c r="J100" s="22"/>
      <c r="K100" s="22"/>
      <c r="L100" s="50"/>
      <c r="M100" s="50"/>
      <c r="N100" s="50"/>
      <c r="O100" s="66"/>
      <c r="P100" s="24"/>
      <c r="Q100" s="24"/>
      <c r="R100" s="24"/>
      <c r="S100" s="67"/>
      <c r="T100" s="67"/>
      <c r="U100" s="50"/>
      <c r="V100" s="68"/>
      <c r="W100" s="25"/>
      <c r="X100" s="68"/>
      <c r="Y100" s="69">
        <f>+SUM(Tabla134565[[#This Row],[FITO KGR. DECOMISADO]:[ACUI KGR. DECOMISADO]])</f>
        <v>0</v>
      </c>
      <c r="Z100" s="25"/>
      <c r="AA100" s="25"/>
      <c r="AB100" s="74"/>
      <c r="AC100" s="75"/>
      <c r="AD100" s="76"/>
      <c r="AE100" s="29"/>
      <c r="AF100" s="29"/>
    </row>
    <row r="101" spans="5:32" ht="18" x14ac:dyDescent="0.25">
      <c r="E101" s="53"/>
      <c r="F101" s="22"/>
      <c r="G101" s="22"/>
      <c r="H101" s="23"/>
      <c r="I101" s="22"/>
      <c r="J101" s="22"/>
      <c r="K101" s="22"/>
      <c r="L101" s="50"/>
      <c r="M101" s="50"/>
      <c r="N101" s="50"/>
      <c r="O101" s="66"/>
      <c r="P101" s="24"/>
      <c r="Q101" s="24"/>
      <c r="R101" s="24"/>
      <c r="S101" s="67"/>
      <c r="T101" s="67"/>
      <c r="U101" s="50"/>
      <c r="V101" s="68"/>
      <c r="W101" s="25"/>
      <c r="X101" s="68"/>
      <c r="Y101" s="69">
        <f>+SUM(Tabla134565[[#This Row],[FITO KGR. DECOMISADO]:[ACUI KGR. DECOMISADO]])</f>
        <v>0</v>
      </c>
      <c r="Z101" s="25"/>
      <c r="AA101" s="25"/>
      <c r="AB101" s="74"/>
      <c r="AC101" s="75"/>
      <c r="AD101" s="76"/>
      <c r="AE101" s="29"/>
      <c r="AF101" s="29"/>
    </row>
    <row r="102" spans="5:32" ht="18" x14ac:dyDescent="0.25">
      <c r="E102" s="53"/>
      <c r="F102" s="22"/>
      <c r="G102" s="22"/>
      <c r="H102" s="23"/>
      <c r="I102" s="22"/>
      <c r="J102" s="22"/>
      <c r="K102" s="22"/>
      <c r="L102" s="50"/>
      <c r="M102" s="50"/>
      <c r="N102" s="50"/>
      <c r="O102" s="66"/>
      <c r="P102" s="24"/>
      <c r="Q102" s="24"/>
      <c r="R102" s="24"/>
      <c r="S102" s="67"/>
      <c r="T102" s="67"/>
      <c r="U102" s="50"/>
      <c r="V102" s="68"/>
      <c r="W102" s="25"/>
      <c r="X102" s="68"/>
      <c r="Y102" s="69">
        <f>+SUM(Tabla134565[[#This Row],[FITO KGR. DECOMISADO]:[ACUI KGR. DECOMISADO]])</f>
        <v>0</v>
      </c>
      <c r="Z102" s="25"/>
      <c r="AA102" s="25"/>
      <c r="AB102" s="74"/>
      <c r="AC102" s="75"/>
      <c r="AD102" s="76"/>
      <c r="AE102" s="29"/>
      <c r="AF102" s="29"/>
    </row>
    <row r="103" spans="5:32" ht="18" x14ac:dyDescent="0.25">
      <c r="E103" s="53"/>
      <c r="F103" s="22"/>
      <c r="G103" s="22"/>
      <c r="H103" s="23"/>
      <c r="I103" s="22"/>
      <c r="J103" s="22"/>
      <c r="K103" s="22"/>
      <c r="L103" s="50"/>
      <c r="M103" s="50"/>
      <c r="N103" s="50"/>
      <c r="O103" s="66"/>
      <c r="P103" s="24"/>
      <c r="Q103" s="24"/>
      <c r="R103" s="24"/>
      <c r="S103" s="67"/>
      <c r="T103" s="67"/>
      <c r="U103" s="50"/>
      <c r="V103" s="68"/>
      <c r="W103" s="25"/>
      <c r="X103" s="68"/>
      <c r="Y103" s="69">
        <f>+SUM(Tabla134565[[#This Row],[FITO KGR. DECOMISADO]:[ACUI KGR. DECOMISADO]])</f>
        <v>0</v>
      </c>
      <c r="Z103" s="25"/>
      <c r="AA103" s="25"/>
      <c r="AB103" s="74"/>
      <c r="AC103" s="75"/>
      <c r="AD103" s="76"/>
      <c r="AE103" s="29"/>
      <c r="AF103" s="29"/>
    </row>
    <row r="104" spans="5:32" ht="18" x14ac:dyDescent="0.25">
      <c r="E104" s="53"/>
      <c r="F104" s="22"/>
      <c r="G104" s="22"/>
      <c r="H104" s="23"/>
      <c r="I104" s="22"/>
      <c r="J104" s="22"/>
      <c r="K104" s="22"/>
      <c r="L104" s="50"/>
      <c r="M104" s="50"/>
      <c r="N104" s="50"/>
      <c r="O104" s="66"/>
      <c r="P104" s="24"/>
      <c r="Q104" s="24"/>
      <c r="R104" s="24"/>
      <c r="S104" s="67"/>
      <c r="T104" s="67"/>
      <c r="U104" s="50"/>
      <c r="V104" s="68"/>
      <c r="W104" s="25"/>
      <c r="X104" s="68"/>
      <c r="Y104" s="69">
        <f>+SUM(Tabla134565[[#This Row],[FITO KGR. DECOMISADO]:[ACUI KGR. DECOMISADO]])</f>
        <v>0</v>
      </c>
      <c r="Z104" s="25"/>
      <c r="AA104" s="25"/>
      <c r="AB104" s="74"/>
      <c r="AC104" s="75"/>
      <c r="AD104" s="76"/>
      <c r="AE104" s="29"/>
      <c r="AF104" s="29"/>
    </row>
    <row r="105" spans="5:32" ht="18" x14ac:dyDescent="0.25">
      <c r="E105" s="53"/>
      <c r="F105" s="22"/>
      <c r="G105" s="22"/>
      <c r="H105" s="23"/>
      <c r="I105" s="22"/>
      <c r="J105" s="22"/>
      <c r="K105" s="22"/>
      <c r="L105" s="50"/>
      <c r="M105" s="50"/>
      <c r="N105" s="50"/>
      <c r="O105" s="66"/>
      <c r="P105" s="24"/>
      <c r="Q105" s="24"/>
      <c r="R105" s="24"/>
      <c r="S105" s="67"/>
      <c r="T105" s="67"/>
      <c r="U105" s="50"/>
      <c r="V105" s="68"/>
      <c r="W105" s="25"/>
      <c r="X105" s="68"/>
      <c r="Y105" s="69">
        <f>+SUM(Tabla134565[[#This Row],[FITO KGR. DECOMISADO]:[ACUI KGR. DECOMISADO]])</f>
        <v>0</v>
      </c>
      <c r="Z105" s="25"/>
      <c r="AA105" s="25"/>
      <c r="AB105" s="74"/>
      <c r="AC105" s="75"/>
      <c r="AD105" s="76"/>
      <c r="AE105" s="29"/>
      <c r="AF105" s="29"/>
    </row>
    <row r="106" spans="5:32" ht="18" x14ac:dyDescent="0.25">
      <c r="E106" s="53"/>
      <c r="F106" s="22"/>
      <c r="G106" s="22"/>
      <c r="H106" s="23"/>
      <c r="I106" s="22"/>
      <c r="J106" s="22"/>
      <c r="K106" s="22"/>
      <c r="L106" s="50"/>
      <c r="M106" s="50"/>
      <c r="N106" s="50"/>
      <c r="O106" s="66"/>
      <c r="P106" s="24"/>
      <c r="Q106" s="24"/>
      <c r="R106" s="24"/>
      <c r="S106" s="67"/>
      <c r="T106" s="67"/>
      <c r="U106" s="50"/>
      <c r="V106" s="68"/>
      <c r="W106" s="25"/>
      <c r="X106" s="68"/>
      <c r="Y106" s="69">
        <f>+SUM(Tabla134565[[#This Row],[FITO KGR. DECOMISADO]:[ACUI KGR. DECOMISADO]])</f>
        <v>0</v>
      </c>
      <c r="Z106" s="25"/>
      <c r="AA106" s="25"/>
      <c r="AB106" s="74"/>
      <c r="AC106" s="75"/>
      <c r="AD106" s="76"/>
      <c r="AE106" s="29"/>
      <c r="AF106" s="29"/>
    </row>
    <row r="107" spans="5:32" ht="18" x14ac:dyDescent="0.25">
      <c r="E107" s="53"/>
      <c r="F107" s="22"/>
      <c r="G107" s="22"/>
      <c r="H107" s="23"/>
      <c r="I107" s="22"/>
      <c r="J107" s="22"/>
      <c r="K107" s="22"/>
      <c r="L107" s="50"/>
      <c r="M107" s="50"/>
      <c r="N107" s="50"/>
      <c r="O107" s="66"/>
      <c r="P107" s="24"/>
      <c r="Q107" s="24"/>
      <c r="R107" s="24"/>
      <c r="S107" s="67"/>
      <c r="T107" s="67"/>
      <c r="U107" s="50"/>
      <c r="V107" s="68"/>
      <c r="W107" s="25"/>
      <c r="X107" s="68"/>
      <c r="Y107" s="69">
        <f>+SUM(Tabla134565[[#This Row],[FITO KGR. DECOMISADO]:[ACUI KGR. DECOMISADO]])</f>
        <v>0</v>
      </c>
      <c r="Z107" s="25"/>
      <c r="AA107" s="25"/>
      <c r="AB107" s="74"/>
      <c r="AC107" s="75"/>
      <c r="AD107" s="76"/>
      <c r="AE107" s="29"/>
      <c r="AF107" s="29"/>
    </row>
    <row r="108" spans="5:32" ht="18" x14ac:dyDescent="0.25">
      <c r="E108" s="53"/>
      <c r="F108" s="22"/>
      <c r="G108" s="22"/>
      <c r="H108" s="23"/>
      <c r="I108" s="22"/>
      <c r="J108" s="22"/>
      <c r="K108" s="22"/>
      <c r="L108" s="50"/>
      <c r="M108" s="50"/>
      <c r="N108" s="50"/>
      <c r="O108" s="66"/>
      <c r="P108" s="24"/>
      <c r="Q108" s="24"/>
      <c r="R108" s="24"/>
      <c r="S108" s="67"/>
      <c r="T108" s="67"/>
      <c r="U108" s="50"/>
      <c r="V108" s="68"/>
      <c r="W108" s="25"/>
      <c r="X108" s="68"/>
      <c r="Y108" s="69">
        <f>+SUM(Tabla134565[[#This Row],[FITO KGR. DECOMISADO]:[ACUI KGR. DECOMISADO]])</f>
        <v>0</v>
      </c>
      <c r="Z108" s="25"/>
      <c r="AA108" s="25"/>
      <c r="AB108" s="74"/>
      <c r="AC108" s="75"/>
      <c r="AD108" s="76"/>
      <c r="AE108" s="29"/>
      <c r="AF108" s="29"/>
    </row>
    <row r="109" spans="5:32" ht="18" x14ac:dyDescent="0.25">
      <c r="E109" s="53"/>
      <c r="F109" s="22"/>
      <c r="G109" s="22"/>
      <c r="H109" s="23"/>
      <c r="I109" s="22"/>
      <c r="J109" s="22"/>
      <c r="K109" s="22"/>
      <c r="L109" s="50"/>
      <c r="M109" s="50"/>
      <c r="N109" s="50"/>
      <c r="O109" s="66"/>
      <c r="P109" s="24"/>
      <c r="Q109" s="24"/>
      <c r="R109" s="24"/>
      <c r="S109" s="67"/>
      <c r="T109" s="67"/>
      <c r="U109" s="50"/>
      <c r="V109" s="68"/>
      <c r="W109" s="25"/>
      <c r="X109" s="68"/>
      <c r="Y109" s="69">
        <f>+SUM(Tabla134565[[#This Row],[FITO KGR. DECOMISADO]:[ACUI KGR. DECOMISADO]])</f>
        <v>0</v>
      </c>
      <c r="Z109" s="25"/>
      <c r="AA109" s="25"/>
      <c r="AB109" s="74"/>
      <c r="AC109" s="75"/>
      <c r="AD109" s="76"/>
      <c r="AE109" s="29"/>
      <c r="AF109" s="29"/>
    </row>
    <row r="110" spans="5:32" ht="18" x14ac:dyDescent="0.25">
      <c r="E110" s="53"/>
      <c r="F110" s="22"/>
      <c r="G110" s="22"/>
      <c r="H110" s="23"/>
      <c r="I110" s="22"/>
      <c r="J110" s="22"/>
      <c r="K110" s="22"/>
      <c r="L110" s="50"/>
      <c r="M110" s="50"/>
      <c r="N110" s="50"/>
      <c r="O110" s="66"/>
      <c r="P110" s="24"/>
      <c r="Q110" s="24"/>
      <c r="R110" s="24"/>
      <c r="S110" s="67"/>
      <c r="T110" s="67"/>
      <c r="U110" s="50"/>
      <c r="V110" s="68"/>
      <c r="W110" s="25"/>
      <c r="X110" s="68"/>
      <c r="Y110" s="69">
        <f>+SUM(Tabla134565[[#This Row],[FITO KGR. DECOMISADO]:[ACUI KGR. DECOMISADO]])</f>
        <v>0</v>
      </c>
      <c r="Z110" s="25"/>
      <c r="AA110" s="25"/>
      <c r="AB110" s="74"/>
      <c r="AC110" s="75"/>
      <c r="AD110" s="76"/>
      <c r="AE110" s="29"/>
      <c r="AF110" s="29"/>
    </row>
    <row r="111" spans="5:32" ht="18" x14ac:dyDescent="0.25">
      <c r="E111" s="53"/>
      <c r="F111" s="22"/>
      <c r="G111" s="22"/>
      <c r="H111" s="23"/>
      <c r="I111" s="22"/>
      <c r="J111" s="22"/>
      <c r="K111" s="22"/>
      <c r="L111" s="50"/>
      <c r="M111" s="50"/>
      <c r="N111" s="50"/>
      <c r="O111" s="66"/>
      <c r="P111" s="24"/>
      <c r="Q111" s="24"/>
      <c r="R111" s="24"/>
      <c r="S111" s="67"/>
      <c r="T111" s="67"/>
      <c r="U111" s="50"/>
      <c r="V111" s="68"/>
      <c r="W111" s="25"/>
      <c r="X111" s="68"/>
      <c r="Y111" s="69">
        <f>+SUM(Tabla134565[[#This Row],[FITO KGR. DECOMISADO]:[ACUI KGR. DECOMISADO]])</f>
        <v>0</v>
      </c>
      <c r="Z111" s="25"/>
      <c r="AA111" s="25"/>
      <c r="AB111" s="74"/>
      <c r="AC111" s="75"/>
      <c r="AD111" s="76"/>
      <c r="AE111" s="29"/>
      <c r="AF111" s="29"/>
    </row>
    <row r="112" spans="5:32" ht="18" x14ac:dyDescent="0.25">
      <c r="E112" s="53"/>
      <c r="F112" s="22"/>
      <c r="G112" s="22"/>
      <c r="H112" s="23"/>
      <c r="I112" s="22"/>
      <c r="J112" s="22"/>
      <c r="K112" s="22"/>
      <c r="L112" s="50"/>
      <c r="M112" s="50"/>
      <c r="N112" s="50"/>
      <c r="O112" s="66"/>
      <c r="P112" s="24"/>
      <c r="Q112" s="24"/>
      <c r="R112" s="24"/>
      <c r="S112" s="67"/>
      <c r="T112" s="67"/>
      <c r="U112" s="50"/>
      <c r="V112" s="68"/>
      <c r="W112" s="25"/>
      <c r="X112" s="68"/>
      <c r="Y112" s="69">
        <f>+SUM(Tabla134565[[#This Row],[FITO KGR. DECOMISADO]:[ACUI KGR. DECOMISADO]])</f>
        <v>0</v>
      </c>
      <c r="Z112" s="25"/>
      <c r="AA112" s="25"/>
      <c r="AB112" s="74"/>
      <c r="AC112" s="75"/>
      <c r="AD112" s="76"/>
      <c r="AE112" s="29"/>
      <c r="AF112" s="29"/>
    </row>
    <row r="113" spans="5:32" ht="18" x14ac:dyDescent="0.25">
      <c r="E113" s="53"/>
      <c r="F113" s="22"/>
      <c r="G113" s="22"/>
      <c r="H113" s="23"/>
      <c r="I113" s="22"/>
      <c r="J113" s="22"/>
      <c r="K113" s="22"/>
      <c r="L113" s="50"/>
      <c r="M113" s="50"/>
      <c r="N113" s="50"/>
      <c r="O113" s="66"/>
      <c r="P113" s="24"/>
      <c r="Q113" s="24"/>
      <c r="R113" s="24"/>
      <c r="S113" s="67"/>
      <c r="T113" s="67"/>
      <c r="U113" s="50"/>
      <c r="V113" s="68"/>
      <c r="W113" s="25"/>
      <c r="X113" s="68"/>
      <c r="Y113" s="69">
        <f>+SUM(Tabla134565[[#This Row],[FITO KGR. DECOMISADO]:[ACUI KGR. DECOMISADO]])</f>
        <v>0</v>
      </c>
      <c r="Z113" s="25"/>
      <c r="AA113" s="25"/>
      <c r="AB113" s="74"/>
      <c r="AC113" s="75"/>
      <c r="AD113" s="76"/>
      <c r="AE113" s="29"/>
      <c r="AF113" s="29"/>
    </row>
    <row r="114" spans="5:32" ht="18" x14ac:dyDescent="0.25">
      <c r="E114" s="53"/>
      <c r="F114" s="22"/>
      <c r="G114" s="22"/>
      <c r="H114" s="23"/>
      <c r="I114" s="22"/>
      <c r="J114" s="22"/>
      <c r="K114" s="22"/>
      <c r="L114" s="50"/>
      <c r="M114" s="50"/>
      <c r="N114" s="50"/>
      <c r="O114" s="66"/>
      <c r="P114" s="24"/>
      <c r="Q114" s="24"/>
      <c r="R114" s="24"/>
      <c r="S114" s="67"/>
      <c r="T114" s="67"/>
      <c r="U114" s="50"/>
      <c r="V114" s="68"/>
      <c r="W114" s="25"/>
      <c r="X114" s="68"/>
      <c r="Y114" s="69">
        <f>+SUM(Tabla134565[[#This Row],[FITO KGR. DECOMISADO]:[ACUI KGR. DECOMISADO]])</f>
        <v>0</v>
      </c>
      <c r="Z114" s="25"/>
      <c r="AA114" s="25"/>
      <c r="AB114" s="74"/>
      <c r="AC114" s="75"/>
      <c r="AD114" s="76"/>
      <c r="AE114" s="29"/>
      <c r="AF114" s="29"/>
    </row>
    <row r="115" spans="5:32" ht="18" x14ac:dyDescent="0.25">
      <c r="E115" s="53"/>
      <c r="F115" s="22"/>
      <c r="G115" s="22"/>
      <c r="H115" s="23"/>
      <c r="I115" s="22"/>
      <c r="J115" s="22"/>
      <c r="K115" s="22"/>
      <c r="L115" s="50"/>
      <c r="M115" s="50"/>
      <c r="N115" s="50"/>
      <c r="O115" s="66"/>
      <c r="P115" s="24"/>
      <c r="Q115" s="24"/>
      <c r="R115" s="24"/>
      <c r="S115" s="67"/>
      <c r="T115" s="67"/>
      <c r="U115" s="50"/>
      <c r="V115" s="68"/>
      <c r="W115" s="25"/>
      <c r="X115" s="68"/>
      <c r="Y115" s="69">
        <f>+SUM(Tabla134565[[#This Row],[FITO KGR. DECOMISADO]:[ACUI KGR. DECOMISADO]])</f>
        <v>0</v>
      </c>
      <c r="Z115" s="25"/>
      <c r="AA115" s="25"/>
      <c r="AB115" s="74"/>
      <c r="AC115" s="75"/>
      <c r="AD115" s="76"/>
      <c r="AE115" s="29"/>
      <c r="AF115" s="29"/>
    </row>
    <row r="116" spans="5:32" ht="18" x14ac:dyDescent="0.25">
      <c r="E116" s="53"/>
      <c r="F116" s="22"/>
      <c r="G116" s="22"/>
      <c r="H116" s="23"/>
      <c r="I116" s="22"/>
      <c r="J116" s="22"/>
      <c r="K116" s="22"/>
      <c r="L116" s="50"/>
      <c r="M116" s="50"/>
      <c r="N116" s="50"/>
      <c r="O116" s="66"/>
      <c r="P116" s="24"/>
      <c r="Q116" s="24"/>
      <c r="R116" s="24"/>
      <c r="S116" s="67"/>
      <c r="T116" s="67"/>
      <c r="U116" s="50"/>
      <c r="V116" s="68"/>
      <c r="W116" s="25"/>
      <c r="X116" s="68"/>
      <c r="Y116" s="69">
        <f>+SUM(Tabla134565[[#This Row],[FITO KGR. DECOMISADO]:[ACUI KGR. DECOMISADO]])</f>
        <v>0</v>
      </c>
      <c r="Z116" s="25"/>
      <c r="AA116" s="25"/>
      <c r="AB116" s="74"/>
      <c r="AC116" s="75"/>
      <c r="AD116" s="76"/>
      <c r="AE116" s="29"/>
      <c r="AF116" s="29"/>
    </row>
    <row r="117" spans="5:32" ht="18" x14ac:dyDescent="0.25">
      <c r="E117" s="53"/>
      <c r="F117" s="22"/>
      <c r="G117" s="22"/>
      <c r="H117" s="23"/>
      <c r="I117" s="22"/>
      <c r="J117" s="22"/>
      <c r="K117" s="22"/>
      <c r="L117" s="50"/>
      <c r="M117" s="50"/>
      <c r="N117" s="50"/>
      <c r="O117" s="66"/>
      <c r="P117" s="24"/>
      <c r="Q117" s="24"/>
      <c r="R117" s="24"/>
      <c r="S117" s="67"/>
      <c r="T117" s="67"/>
      <c r="U117" s="50"/>
      <c r="V117" s="68"/>
      <c r="W117" s="25"/>
      <c r="X117" s="68"/>
      <c r="Y117" s="69">
        <f>+SUM(Tabla134565[[#This Row],[FITO KGR. DECOMISADO]:[ACUI KGR. DECOMISADO]])</f>
        <v>0</v>
      </c>
      <c r="Z117" s="25"/>
      <c r="AA117" s="25"/>
      <c r="AB117" s="74"/>
      <c r="AC117" s="75"/>
      <c r="AD117" s="76"/>
      <c r="AE117" s="29"/>
      <c r="AF117" s="29"/>
    </row>
    <row r="118" spans="5:32" ht="18" x14ac:dyDescent="0.25">
      <c r="E118" s="53"/>
      <c r="F118" s="22"/>
      <c r="G118" s="22"/>
      <c r="H118" s="23"/>
      <c r="I118" s="22"/>
      <c r="J118" s="22"/>
      <c r="K118" s="22"/>
      <c r="L118" s="50"/>
      <c r="M118" s="50"/>
      <c r="N118" s="50"/>
      <c r="O118" s="66"/>
      <c r="P118" s="24"/>
      <c r="Q118" s="24"/>
      <c r="R118" s="24"/>
      <c r="S118" s="67"/>
      <c r="T118" s="67"/>
      <c r="U118" s="50"/>
      <c r="V118" s="68"/>
      <c r="W118" s="25"/>
      <c r="X118" s="68"/>
      <c r="Y118" s="69">
        <f>+SUM(Tabla134565[[#This Row],[FITO KGR. DECOMISADO]:[ACUI KGR. DECOMISADO]])</f>
        <v>0</v>
      </c>
      <c r="Z118" s="25"/>
      <c r="AA118" s="25"/>
      <c r="AB118" s="74"/>
      <c r="AC118" s="75"/>
      <c r="AD118" s="76"/>
      <c r="AE118" s="29"/>
      <c r="AF118" s="29"/>
    </row>
    <row r="119" spans="5:32" ht="18" x14ac:dyDescent="0.25">
      <c r="E119" s="53"/>
      <c r="F119" s="22"/>
      <c r="G119" s="22"/>
      <c r="H119" s="23"/>
      <c r="I119" s="22"/>
      <c r="J119" s="22"/>
      <c r="K119" s="22"/>
      <c r="L119" s="50"/>
      <c r="M119" s="50"/>
      <c r="N119" s="50"/>
      <c r="O119" s="66"/>
      <c r="P119" s="24"/>
      <c r="Q119" s="24"/>
      <c r="R119" s="24"/>
      <c r="S119" s="67"/>
      <c r="T119" s="67"/>
      <c r="U119" s="50"/>
      <c r="V119" s="68"/>
      <c r="W119" s="25"/>
      <c r="X119" s="68"/>
      <c r="Y119" s="69">
        <f>+SUM(Tabla134565[[#This Row],[FITO KGR. DECOMISADO]:[ACUI KGR. DECOMISADO]])</f>
        <v>0</v>
      </c>
      <c r="Z119" s="25"/>
      <c r="AA119" s="25"/>
      <c r="AB119" s="74"/>
      <c r="AC119" s="75"/>
      <c r="AD119" s="76"/>
      <c r="AE119" s="29"/>
      <c r="AF119" s="29"/>
    </row>
    <row r="120" spans="5:32" ht="18" x14ac:dyDescent="0.25">
      <c r="E120" s="53"/>
      <c r="F120" s="22"/>
      <c r="G120" s="22"/>
      <c r="H120" s="23"/>
      <c r="I120" s="22"/>
      <c r="J120" s="22"/>
      <c r="K120" s="22"/>
      <c r="L120" s="50"/>
      <c r="M120" s="50"/>
      <c r="N120" s="50"/>
      <c r="O120" s="66"/>
      <c r="P120" s="24"/>
      <c r="Q120" s="24"/>
      <c r="R120" s="24"/>
      <c r="S120" s="67"/>
      <c r="T120" s="67"/>
      <c r="U120" s="50"/>
      <c r="V120" s="68"/>
      <c r="W120" s="25"/>
      <c r="X120" s="68"/>
      <c r="Y120" s="69">
        <f>+SUM(Tabla134565[[#This Row],[FITO KGR. DECOMISADO]:[ACUI KGR. DECOMISADO]])</f>
        <v>0</v>
      </c>
      <c r="Z120" s="25"/>
      <c r="AA120" s="25"/>
      <c r="AB120" s="74"/>
      <c r="AC120" s="75"/>
      <c r="AD120" s="76"/>
      <c r="AE120" s="29"/>
      <c r="AF120" s="29"/>
    </row>
    <row r="121" spans="5:32" ht="18" x14ac:dyDescent="0.25">
      <c r="E121" s="53"/>
      <c r="F121" s="22"/>
      <c r="G121" s="22"/>
      <c r="H121" s="23"/>
      <c r="I121" s="22"/>
      <c r="J121" s="22"/>
      <c r="K121" s="22"/>
      <c r="L121" s="50"/>
      <c r="M121" s="50"/>
      <c r="N121" s="50"/>
      <c r="O121" s="66"/>
      <c r="P121" s="24"/>
      <c r="Q121" s="24"/>
      <c r="R121" s="24"/>
      <c r="S121" s="67"/>
      <c r="T121" s="67"/>
      <c r="U121" s="50"/>
      <c r="V121" s="68"/>
      <c r="W121" s="25"/>
      <c r="X121" s="68"/>
      <c r="Y121" s="69">
        <f>+SUM(Tabla134565[[#This Row],[FITO KGR. DECOMISADO]:[ACUI KGR. DECOMISADO]])</f>
        <v>0</v>
      </c>
      <c r="Z121" s="25"/>
      <c r="AA121" s="25"/>
      <c r="AB121" s="74"/>
      <c r="AC121" s="75"/>
      <c r="AD121" s="76"/>
      <c r="AE121" s="29"/>
      <c r="AF121" s="29"/>
    </row>
    <row r="122" spans="5:32" ht="18" x14ac:dyDescent="0.25">
      <c r="E122" s="53"/>
      <c r="F122" s="22"/>
      <c r="G122" s="22"/>
      <c r="H122" s="23"/>
      <c r="I122" s="22"/>
      <c r="J122" s="22"/>
      <c r="K122" s="22"/>
      <c r="L122" s="50"/>
      <c r="M122" s="50"/>
      <c r="N122" s="50"/>
      <c r="O122" s="66"/>
      <c r="P122" s="24"/>
      <c r="Q122" s="24"/>
      <c r="R122" s="24"/>
      <c r="S122" s="67"/>
      <c r="T122" s="67"/>
      <c r="U122" s="50"/>
      <c r="V122" s="68"/>
      <c r="W122" s="25"/>
      <c r="X122" s="68"/>
      <c r="Y122" s="69">
        <f>+SUM(Tabla134565[[#This Row],[FITO KGR. DECOMISADO]:[ACUI KGR. DECOMISADO]])</f>
        <v>0</v>
      </c>
      <c r="Z122" s="25"/>
      <c r="AA122" s="25"/>
      <c r="AB122" s="74"/>
      <c r="AC122" s="75"/>
      <c r="AD122" s="76"/>
      <c r="AE122" s="29"/>
      <c r="AF122" s="29"/>
    </row>
    <row r="123" spans="5:32" ht="18" x14ac:dyDescent="0.25">
      <c r="E123" s="53"/>
      <c r="F123" s="22"/>
      <c r="G123" s="22"/>
      <c r="H123" s="23"/>
      <c r="I123" s="22"/>
      <c r="J123" s="22"/>
      <c r="K123" s="22"/>
      <c r="L123" s="50"/>
      <c r="M123" s="50"/>
      <c r="N123" s="50"/>
      <c r="O123" s="66"/>
      <c r="P123" s="24"/>
      <c r="Q123" s="24"/>
      <c r="R123" s="24"/>
      <c r="S123" s="67"/>
      <c r="T123" s="67"/>
      <c r="U123" s="50"/>
      <c r="V123" s="68"/>
      <c r="W123" s="25"/>
      <c r="X123" s="68"/>
      <c r="Y123" s="69">
        <f>+SUM(Tabla134565[[#This Row],[FITO KGR. DECOMISADO]:[ACUI KGR. DECOMISADO]])</f>
        <v>0</v>
      </c>
      <c r="Z123" s="25"/>
      <c r="AA123" s="25"/>
      <c r="AB123" s="74"/>
      <c r="AC123" s="75"/>
      <c r="AD123" s="76"/>
      <c r="AE123" s="29"/>
      <c r="AF123" s="29"/>
    </row>
    <row r="124" spans="5:32" ht="18" x14ac:dyDescent="0.25">
      <c r="E124" s="53"/>
      <c r="F124" s="22"/>
      <c r="G124" s="22"/>
      <c r="H124" s="23"/>
      <c r="I124" s="22"/>
      <c r="J124" s="22"/>
      <c r="K124" s="22"/>
      <c r="L124" s="50"/>
      <c r="M124" s="50"/>
      <c r="N124" s="50"/>
      <c r="O124" s="66"/>
      <c r="P124" s="24"/>
      <c r="Q124" s="24"/>
      <c r="R124" s="24"/>
      <c r="S124" s="67"/>
      <c r="T124" s="67"/>
      <c r="U124" s="50"/>
      <c r="V124" s="68"/>
      <c r="W124" s="25"/>
      <c r="X124" s="68"/>
      <c r="Y124" s="69">
        <f>+SUM(Tabla134565[[#This Row],[FITO KGR. DECOMISADO]:[ACUI KGR. DECOMISADO]])</f>
        <v>0</v>
      </c>
      <c r="Z124" s="25"/>
      <c r="AA124" s="25"/>
      <c r="AB124" s="74"/>
      <c r="AC124" s="75"/>
      <c r="AD124" s="76"/>
      <c r="AE124" s="29"/>
      <c r="AF124" s="29"/>
    </row>
  </sheetData>
  <pageMargins left="0.7" right="0.7" top="0.75" bottom="0.75" header="0.3" footer="0.3"/>
  <pageSetup orientation="portrait" r:id="rId1"/>
  <drawing r:id="rId2"/>
  <tableParts count="1">
    <tablePart r:id="rId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81</vt:i4>
      </vt:variant>
    </vt:vector>
  </HeadingPairs>
  <TitlesOfParts>
    <vt:vector size="82" baseType="lpstr">
      <vt:lpstr>Base</vt:lpstr>
      <vt:lpstr>Base!DicinueveS</vt:lpstr>
      <vt:lpstr>Base!DiecinueveS</vt:lpstr>
      <vt:lpstr>Base!Enoc</vt:lpstr>
      <vt:lpstr>Base!Enya</vt:lpstr>
      <vt:lpstr>Base!Handy</vt:lpstr>
      <vt:lpstr>Base!Iby</vt:lpstr>
      <vt:lpstr>Base!Ikka</vt:lpstr>
      <vt:lpstr>Base!Iky</vt:lpstr>
      <vt:lpstr>Base!Ilan</vt:lpstr>
      <vt:lpstr>Base!Inka</vt:lpstr>
      <vt:lpstr>Base!Iroko</vt:lpstr>
      <vt:lpstr>Base!Ixtle</vt:lpstr>
      <vt:lpstr>Base!Jacko</vt:lpstr>
      <vt:lpstr>Base!Jackson</vt:lpstr>
      <vt:lpstr>Base!Jako</vt:lpstr>
      <vt:lpstr>Base!Janis</vt:lpstr>
      <vt:lpstr>Base!Jessie</vt:lpstr>
      <vt:lpstr>Base!Jimador</vt:lpstr>
      <vt:lpstr>Base!Joy</vt:lpstr>
      <vt:lpstr>Base!Juma</vt:lpstr>
      <vt:lpstr>Base!Kala</vt:lpstr>
      <vt:lpstr>Base!Kaly</vt:lpstr>
      <vt:lpstr>Base!Kimberly</vt:lpstr>
      <vt:lpstr>Base!Kora</vt:lpstr>
      <vt:lpstr>Base!Krebs</vt:lpstr>
      <vt:lpstr>Base!Lady</vt:lpstr>
      <vt:lpstr>Base!Larry</vt:lpstr>
      <vt:lpstr>Base!Laska</vt:lpstr>
      <vt:lpstr>Base!Láska</vt:lpstr>
      <vt:lpstr>Base!Leica</vt:lpstr>
      <vt:lpstr>Base!Leono</vt:lpstr>
      <vt:lpstr>Base!Linda</vt:lpstr>
      <vt:lpstr>Base!Luthor</vt:lpstr>
      <vt:lpstr>Base!Marley</vt:lpstr>
      <vt:lpstr>Base!Masaru</vt:lpstr>
      <vt:lpstr>Base!Miztli</vt:lpstr>
      <vt:lpstr>Base!Moka</vt:lpstr>
      <vt:lpstr>Base!Ohana</vt:lpstr>
      <vt:lpstr>Base!Onix</vt:lpstr>
      <vt:lpstr>Base!Onza</vt:lpstr>
      <vt:lpstr>Base!Orca</vt:lpstr>
      <vt:lpstr>Base!Orion</vt:lpstr>
      <vt:lpstr>Base!Pachi</vt:lpstr>
      <vt:lpstr>Base!Parda</vt:lpstr>
      <vt:lpstr>Base!Petit</vt:lpstr>
      <vt:lpstr>Base!Pixie</vt:lpstr>
      <vt:lpstr>Base!Pocker</vt:lpstr>
      <vt:lpstr>Base!Polka</vt:lpstr>
      <vt:lpstr>Base!Qenny</vt:lpstr>
      <vt:lpstr>Base!Qocum</vt:lpstr>
      <vt:lpstr>Base!Qooby</vt:lpstr>
      <vt:lpstr>Base!Qori</vt:lpstr>
      <vt:lpstr>Base!Quency</vt:lpstr>
      <vt:lpstr>Base!Quenny</vt:lpstr>
      <vt:lpstr>Base!Quiwa</vt:lpstr>
      <vt:lpstr>Base!Raily</vt:lpstr>
      <vt:lpstr>Base!Raven</vt:lpstr>
      <vt:lpstr>Base!Rayli</vt:lpstr>
      <vt:lpstr>Base!Rosetta</vt:lpstr>
      <vt:lpstr>Base!Rosseta</vt:lpstr>
      <vt:lpstr>Base!Rusa</vt:lpstr>
      <vt:lpstr>Base!Sabú</vt:lpstr>
      <vt:lpstr>Base!Samo</vt:lpstr>
      <vt:lpstr>Base!Shark</vt:lpstr>
      <vt:lpstr>Base!Shiro</vt:lpstr>
      <vt:lpstr>Base!Shoei</vt:lpstr>
      <vt:lpstr>Base!Sica</vt:lpstr>
      <vt:lpstr>Base!Tammy</vt:lpstr>
      <vt:lpstr>Base!Tayson</vt:lpstr>
      <vt:lpstr>Base!Tica</vt:lpstr>
      <vt:lpstr>Base!Tika</vt:lpstr>
      <vt:lpstr>Base!Titan</vt:lpstr>
      <vt:lpstr>Base!Tlaloc</vt:lpstr>
      <vt:lpstr>Base!Tuza</vt:lpstr>
      <vt:lpstr>Base!Tyson</vt:lpstr>
      <vt:lpstr>Base!Unkas</vt:lpstr>
      <vt:lpstr>Base!Uzy</vt:lpstr>
      <vt:lpstr>Base!Val</vt:lpstr>
      <vt:lpstr>Base!Valquiria</vt:lpstr>
      <vt:lpstr>Base!Vera</vt:lpstr>
      <vt:lpstr>Base!Vully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123</dc:creator>
  <cp:lastModifiedBy>123</cp:lastModifiedBy>
  <dcterms:created xsi:type="dcterms:W3CDTF">2023-04-04T14:04:07Z</dcterms:created>
  <dcterms:modified xsi:type="dcterms:W3CDTF">2024-01-04T17:24:27Z</dcterms:modified>
</cp:coreProperties>
</file>