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lieta.morales.i\Desktop\enero\05012023\"/>
    </mc:Choice>
  </mc:AlternateContent>
  <bookViews>
    <workbookView xWindow="0" yWindow="0" windowWidth="28800" windowHeight="12300"/>
  </bookViews>
  <sheets>
    <sheet name="BASE" sheetId="1" r:id="rId1"/>
  </sheets>
  <externalReferences>
    <externalReference r:id="rId2"/>
    <externalReference r:id="rId3"/>
    <externalReference r:id="rId4"/>
  </externalReferences>
  <definedNames>
    <definedName name="_19_S">BASE!#REF!</definedName>
    <definedName name="_19S">BASE!#REF!</definedName>
    <definedName name="Candy">'[1]Lista Caninos'!$D$16</definedName>
    <definedName name="Dasha">'[1]Lista Caninos'!$D$68</definedName>
    <definedName name="DicinueveS" localSheetId="0">BASE!$E$14</definedName>
    <definedName name="DicinueveS">#REF!</definedName>
    <definedName name="Diecinueve_S">BASE!#REF!</definedName>
    <definedName name="Diecinueve_SS">BASE!#REF!</definedName>
    <definedName name="DiecinueveS">BASE!$E$14</definedName>
    <definedName name="Diesinueve_S">BASE!#REF!</definedName>
    <definedName name="Eco">'[1]Lista Caninos'!$D$21</definedName>
    <definedName name="Ekxes">BASE!$E$52</definedName>
    <definedName name="Elmer">'[1]Lista Caninos'!$D$71</definedName>
    <definedName name="Enero">#REF!</definedName>
    <definedName name="Enoc">BASE!$E$88</definedName>
    <definedName name="Enya">BASE!$E$46</definedName>
    <definedName name="Espartaco">'[1]Lista Caninos'!$D$84</definedName>
    <definedName name="Etna">'[1]Lista Caninos'!$D$6</definedName>
    <definedName name="Euro">'[1]Lista Caninos'!$D$15</definedName>
    <definedName name="Exces">BASE!$D$4</definedName>
    <definedName name="Falco">BASE!$E$42</definedName>
    <definedName name="FOTOUCAN">INDIRECT([2]TD!$BN$3)</definedName>
    <definedName name="Galo">'[1]Lista Caninos'!$D$58</definedName>
    <definedName name="Gela">BASE!$E$4</definedName>
    <definedName name="Goya">'[1]Lista Caninos'!$D$18</definedName>
    <definedName name="Halice">'[1]Lista Caninos'!$D$53</definedName>
    <definedName name="Halú">BASE!$E$64</definedName>
    <definedName name="Handy">BASE!$E$43</definedName>
    <definedName name="Helen">BASE!$E$41</definedName>
    <definedName name="Iby">BASE!$E$10</definedName>
    <definedName name="Ikka">BASE!$E$89</definedName>
    <definedName name="Iky">BASE!$E$49</definedName>
    <definedName name="Ilan">BASE!$E$83</definedName>
    <definedName name="Inka">BASE!$E$5</definedName>
    <definedName name="Irocko">'[1]Lista Caninos'!$D$83</definedName>
    <definedName name="Iroko">BASE!$E$75</definedName>
    <definedName name="Ishana">'[1]Lista Caninos'!$D$27</definedName>
    <definedName name="Ixe">BASE!$E$12</definedName>
    <definedName name="Ixtle">BASE!$E$65</definedName>
    <definedName name="Jacko">BASE!$D$19</definedName>
    <definedName name="Jackson">BASE!$E$33</definedName>
    <definedName name="Jako">BASE!$E$15</definedName>
    <definedName name="Janis">BASE!$D$21</definedName>
    <definedName name="Jannis">BASE!$E$3</definedName>
    <definedName name="Jason">BASE!$E$32</definedName>
    <definedName name="Jasper">BASE!$E$44</definedName>
    <definedName name="Jessie">BASE!$E$54</definedName>
    <definedName name="Jimador">BASE!$E$81</definedName>
    <definedName name="Jordan">'[1]Lista Caninos'!$D$22</definedName>
    <definedName name="Joy">BASE!$E$78</definedName>
    <definedName name="Juma">BASE!$E$55</definedName>
    <definedName name="Kairo">'[1]Lista Caninos'!$D$85</definedName>
    <definedName name="Kala">BASE!$E$73</definedName>
    <definedName name="Kaly">BASE!$E$56</definedName>
    <definedName name="Kimberly">BASE!$E$16</definedName>
    <definedName name="Kora">BASE!$E$57</definedName>
    <definedName name="Krebs">BASE!$E$66</definedName>
    <definedName name="Kroqueta">BASE!$E$70</definedName>
    <definedName name="Lady">BASE!$E$79</definedName>
    <definedName name="Larry">BASE!$E$85</definedName>
    <definedName name="Laska">BASE!$D$38</definedName>
    <definedName name="Láska">BASE!$E$76</definedName>
    <definedName name="Leica">BASE!$E$74</definedName>
    <definedName name="Leono">BASE!$E$37</definedName>
    <definedName name="Linda">BASE!$E$39</definedName>
    <definedName name="Luthor">BASE!$E$40</definedName>
    <definedName name="Mamut">BASE!$E$17</definedName>
    <definedName name="Marley">BASE!$E$58</definedName>
    <definedName name="Masaru">BASE!$E$7</definedName>
    <definedName name="Miztli">BASE!$E$82</definedName>
    <definedName name="Moka">BASE!$E$86</definedName>
    <definedName name="Munrra" localSheetId="0">BASE!#REF!</definedName>
    <definedName name="Munrra">BASE!#REF!</definedName>
    <definedName name="Nala">'[1]Lista Caninos'!$D$72</definedName>
    <definedName name="Ohana">BASE!$E$8</definedName>
    <definedName name="OISA">'[3]NOMBRES DE OISA''s'!$A$1:$A$61</definedName>
    <definedName name="Onix">BASE!$E$18</definedName>
    <definedName name="Onza">BASE!$E$19</definedName>
    <definedName name="Orca">BASE!$E$59</definedName>
    <definedName name="Orion">BASE!$E$20</definedName>
    <definedName name="Ottawa">'[1]Lista Caninos'!$D$23</definedName>
    <definedName name="Oxi">'[1]Lista Caninos'!$D$41</definedName>
    <definedName name="Pachi">BASE!$E$72</definedName>
    <definedName name="Parda">BASE!$E$45</definedName>
    <definedName name="Petit">BASE!$E$11</definedName>
    <definedName name="Pixie">BASE!$E$21</definedName>
    <definedName name="Pocker">BASE!$E$28</definedName>
    <definedName name="Polka">BASE!$E$84</definedName>
    <definedName name="PUESTOCONTRATO">[3]CELDAS!$A$12:$A$20</definedName>
    <definedName name="Qenny">BASE!$E$34</definedName>
    <definedName name="Qocum">BASE!$E$38</definedName>
    <definedName name="Qooby">BASE!$E$60</definedName>
    <definedName name="Qori">BASE!$E$22</definedName>
    <definedName name="Qory">'[1]Lista Caninos'!$D$31</definedName>
    <definedName name="Quency">BASE!$E$2</definedName>
    <definedName name="Quenny">BASE!$D$63</definedName>
    <definedName name="Quiwa">BASE!$E$50</definedName>
    <definedName name="Raily">BASE!$E$61</definedName>
    <definedName name="Raven">BASE!$E$47</definedName>
    <definedName name="Rayli">BASE!$D$66</definedName>
    <definedName name="Rosetta">BASE!$D$67</definedName>
    <definedName name="Rosseta">BASE!$E$53</definedName>
    <definedName name="Rumba">BASE!$E$80</definedName>
    <definedName name="Rusa">BASE!$E$62</definedName>
    <definedName name="Sabu">BASE!$E$90</definedName>
    <definedName name="Sabú">BASE!$D$71</definedName>
    <definedName name="Samo">BASE!$E$71</definedName>
    <definedName name="Sena">BASE!$E$77</definedName>
    <definedName name="Shark">BASE!$E$48</definedName>
    <definedName name="Shiro">BASE!$E$35</definedName>
    <definedName name="Shoei">BASE!$E$87</definedName>
    <definedName name="Sica">BASE!$E$23</definedName>
    <definedName name="Tammy">BASE!$E$63</definedName>
    <definedName name="Tayson">BASE!$E$67</definedName>
    <definedName name="Tica">BASE!$D$79</definedName>
    <definedName name="Tika">BASE!$E$13</definedName>
    <definedName name="Titan">BASE!$E$29</definedName>
    <definedName name="Titán">'[1]Lista Caninos'!$D$34</definedName>
    <definedName name="Tlaloc">BASE!$E$24</definedName>
    <definedName name="Tuza">BASE!$E$25</definedName>
    <definedName name="Tyson">BASE!$D$83</definedName>
    <definedName name="Unkas">BASE!$E$9</definedName>
    <definedName name="Uzy">BASE!$E$36</definedName>
    <definedName name="Val">BASE!$E$51</definedName>
    <definedName name="Valquiria">BASE!$E$26</definedName>
    <definedName name="Vera">BASE!$E$27</definedName>
    <definedName name="Vully">BASE!$E$68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32" i="1" l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O90" i="1"/>
  <c r="N90" i="1"/>
  <c r="M90" i="1"/>
  <c r="O89" i="1"/>
  <c r="N89" i="1"/>
  <c r="M89" i="1"/>
  <c r="O88" i="1"/>
  <c r="N88" i="1"/>
  <c r="M88" i="1"/>
  <c r="O87" i="1"/>
  <c r="N87" i="1"/>
  <c r="M87" i="1"/>
  <c r="O86" i="1"/>
  <c r="N86" i="1"/>
  <c r="M86" i="1"/>
  <c r="O85" i="1"/>
  <c r="N85" i="1"/>
  <c r="M85" i="1"/>
  <c r="O84" i="1"/>
  <c r="N84" i="1"/>
  <c r="M84" i="1"/>
  <c r="O83" i="1"/>
  <c r="N83" i="1"/>
  <c r="M83" i="1"/>
  <c r="O82" i="1"/>
  <c r="N82" i="1"/>
  <c r="M82" i="1"/>
  <c r="O81" i="1"/>
  <c r="N81" i="1"/>
  <c r="M81" i="1"/>
  <c r="O80" i="1"/>
  <c r="N80" i="1"/>
  <c r="M80" i="1"/>
  <c r="O79" i="1"/>
  <c r="N79" i="1"/>
  <c r="M79" i="1"/>
  <c r="O78" i="1"/>
  <c r="N78" i="1"/>
  <c r="M78" i="1"/>
  <c r="O77" i="1"/>
  <c r="N77" i="1"/>
  <c r="M77" i="1"/>
  <c r="O76" i="1"/>
  <c r="N76" i="1"/>
  <c r="M76" i="1"/>
  <c r="O75" i="1"/>
  <c r="N75" i="1"/>
  <c r="M75" i="1"/>
  <c r="O74" i="1"/>
  <c r="N74" i="1"/>
  <c r="M74" i="1"/>
  <c r="O73" i="1"/>
  <c r="N73" i="1"/>
  <c r="M73" i="1"/>
  <c r="O72" i="1"/>
  <c r="N72" i="1"/>
  <c r="M72" i="1"/>
  <c r="O71" i="1"/>
  <c r="N71" i="1"/>
  <c r="M71" i="1"/>
  <c r="O70" i="1"/>
  <c r="N70" i="1"/>
  <c r="M70" i="1"/>
  <c r="O69" i="1"/>
  <c r="N69" i="1"/>
  <c r="M69" i="1"/>
  <c r="O68" i="1"/>
  <c r="N68" i="1"/>
  <c r="M68" i="1"/>
  <c r="O67" i="1"/>
  <c r="N67" i="1"/>
  <c r="M67" i="1"/>
  <c r="O66" i="1"/>
  <c r="N66" i="1"/>
  <c r="M66" i="1"/>
  <c r="O65" i="1"/>
  <c r="N65" i="1"/>
  <c r="M65" i="1"/>
  <c r="O64" i="1"/>
  <c r="N64" i="1"/>
  <c r="M64" i="1"/>
  <c r="O63" i="1"/>
  <c r="N63" i="1"/>
  <c r="M63" i="1"/>
  <c r="O62" i="1"/>
  <c r="N62" i="1"/>
  <c r="M62" i="1"/>
  <c r="O61" i="1"/>
  <c r="N61" i="1"/>
  <c r="M61" i="1"/>
  <c r="O60" i="1"/>
  <c r="N60" i="1"/>
  <c r="M60" i="1"/>
  <c r="O59" i="1"/>
  <c r="N59" i="1"/>
  <c r="M59" i="1"/>
  <c r="O58" i="1"/>
  <c r="N58" i="1"/>
  <c r="M58" i="1"/>
  <c r="O57" i="1"/>
  <c r="N57" i="1"/>
  <c r="M57" i="1"/>
  <c r="O56" i="1"/>
  <c r="N56" i="1"/>
  <c r="M56" i="1"/>
  <c r="O55" i="1"/>
  <c r="N55" i="1"/>
  <c r="M55" i="1"/>
  <c r="O54" i="1"/>
  <c r="N54" i="1"/>
  <c r="M54" i="1"/>
  <c r="O53" i="1"/>
  <c r="N53" i="1"/>
  <c r="M53" i="1"/>
  <c r="O52" i="1"/>
  <c r="N52" i="1"/>
  <c r="M52" i="1"/>
  <c r="O51" i="1"/>
  <c r="N51" i="1"/>
  <c r="M51" i="1"/>
  <c r="O50" i="1"/>
  <c r="N50" i="1"/>
  <c r="M50" i="1"/>
  <c r="O49" i="1"/>
  <c r="N49" i="1"/>
  <c r="M49" i="1"/>
  <c r="O48" i="1"/>
  <c r="N48" i="1"/>
  <c r="M48" i="1"/>
  <c r="O47" i="1"/>
  <c r="N47" i="1"/>
  <c r="M47" i="1"/>
  <c r="O46" i="1"/>
  <c r="N46" i="1"/>
  <c r="M46" i="1"/>
  <c r="O45" i="1"/>
  <c r="N45" i="1"/>
  <c r="M45" i="1"/>
  <c r="O44" i="1"/>
  <c r="N44" i="1"/>
  <c r="M44" i="1"/>
  <c r="O43" i="1"/>
  <c r="N43" i="1"/>
  <c r="M43" i="1"/>
  <c r="O42" i="1"/>
  <c r="N42" i="1"/>
  <c r="M42" i="1"/>
  <c r="O41" i="1"/>
  <c r="N41" i="1"/>
  <c r="M41" i="1"/>
  <c r="O40" i="1"/>
  <c r="N40" i="1"/>
  <c r="M40" i="1"/>
  <c r="O39" i="1"/>
  <c r="N39" i="1"/>
  <c r="M39" i="1"/>
  <c r="O38" i="1"/>
  <c r="N38" i="1"/>
  <c r="M38" i="1"/>
  <c r="O37" i="1"/>
  <c r="N37" i="1"/>
  <c r="M37" i="1"/>
  <c r="O36" i="1"/>
  <c r="N36" i="1"/>
  <c r="M36" i="1"/>
  <c r="O35" i="1"/>
  <c r="N35" i="1"/>
  <c r="M35" i="1"/>
  <c r="O34" i="1"/>
  <c r="N34" i="1"/>
  <c r="M34" i="1"/>
  <c r="O33" i="1"/>
  <c r="N33" i="1"/>
  <c r="M33" i="1"/>
  <c r="O32" i="1"/>
  <c r="N32" i="1"/>
  <c r="M32" i="1"/>
  <c r="O31" i="1"/>
  <c r="N31" i="1"/>
  <c r="M31" i="1"/>
  <c r="O30" i="1"/>
  <c r="N30" i="1"/>
  <c r="M30" i="1"/>
  <c r="O29" i="1"/>
  <c r="N29" i="1"/>
  <c r="M29" i="1"/>
  <c r="O28" i="1"/>
  <c r="N28" i="1"/>
  <c r="M28" i="1"/>
  <c r="O27" i="1"/>
  <c r="N27" i="1"/>
  <c r="M27" i="1"/>
  <c r="O26" i="1"/>
  <c r="N26" i="1"/>
  <c r="M26" i="1"/>
  <c r="O25" i="1"/>
  <c r="N25" i="1"/>
  <c r="M25" i="1"/>
  <c r="O24" i="1"/>
  <c r="N24" i="1"/>
  <c r="M24" i="1"/>
  <c r="O23" i="1"/>
  <c r="N23" i="1"/>
  <c r="M23" i="1"/>
  <c r="O22" i="1"/>
  <c r="N22" i="1"/>
  <c r="M22" i="1"/>
  <c r="O21" i="1"/>
  <c r="N21" i="1"/>
  <c r="M21" i="1"/>
  <c r="O20" i="1"/>
  <c r="N20" i="1"/>
  <c r="M20" i="1"/>
  <c r="O19" i="1"/>
  <c r="N19" i="1"/>
  <c r="M19" i="1"/>
  <c r="O18" i="1"/>
  <c r="N18" i="1"/>
  <c r="M18" i="1"/>
  <c r="O17" i="1"/>
  <c r="N17" i="1"/>
  <c r="M17" i="1"/>
  <c r="O16" i="1"/>
  <c r="N16" i="1"/>
  <c r="M16" i="1"/>
  <c r="O15" i="1"/>
  <c r="N15" i="1"/>
  <c r="M15" i="1"/>
  <c r="O14" i="1"/>
  <c r="N14" i="1"/>
  <c r="M14" i="1"/>
  <c r="O13" i="1"/>
  <c r="N13" i="1"/>
  <c r="M13" i="1"/>
  <c r="O12" i="1"/>
  <c r="N12" i="1"/>
  <c r="M12" i="1"/>
  <c r="O11" i="1"/>
  <c r="N11" i="1"/>
  <c r="M11" i="1"/>
  <c r="O10" i="1"/>
  <c r="N10" i="1"/>
  <c r="M10" i="1"/>
  <c r="O9" i="1"/>
  <c r="N9" i="1"/>
  <c r="M9" i="1"/>
  <c r="O8" i="1"/>
  <c r="N8" i="1"/>
  <c r="M8" i="1"/>
  <c r="O7" i="1"/>
  <c r="N7" i="1"/>
  <c r="M7" i="1"/>
  <c r="O6" i="1"/>
  <c r="N6" i="1"/>
  <c r="M6" i="1"/>
  <c r="O5" i="1"/>
  <c r="N5" i="1"/>
  <c r="M5" i="1"/>
  <c r="O4" i="1"/>
  <c r="N4" i="1"/>
  <c r="M4" i="1"/>
  <c r="O3" i="1"/>
  <c r="N3" i="1"/>
  <c r="M3" i="1"/>
  <c r="Z92" i="1"/>
  <c r="Y92" i="1"/>
  <c r="W92" i="1"/>
  <c r="V92" i="1"/>
  <c r="U92" i="1"/>
  <c r="T92" i="1"/>
  <c r="S92" i="1"/>
  <c r="R92" i="1"/>
  <c r="Q92" i="1"/>
  <c r="P92" i="1"/>
  <c r="O2" i="1"/>
  <c r="N2" i="1"/>
  <c r="M2" i="1"/>
  <c r="X92" i="1" l="1"/>
</calcChain>
</file>

<file path=xl/sharedStrings.xml><?xml version="1.0" encoding="utf-8"?>
<sst xmlns="http://schemas.openxmlformats.org/spreadsheetml/2006/main" count="742" uniqueCount="334">
  <si>
    <t>TIPO</t>
  </si>
  <si>
    <t>ESTADO</t>
  </si>
  <si>
    <t>ADSCRIPCIÓN</t>
  </si>
  <si>
    <t>UC</t>
  </si>
  <si>
    <t>FOTO</t>
  </si>
  <si>
    <t>GENERACIÓN</t>
  </si>
  <si>
    <t>FECHA DE NACIMIENTO</t>
  </si>
  <si>
    <t xml:space="preserve">MICROCHIP </t>
  </si>
  <si>
    <t>ORIGEN</t>
  </si>
  <si>
    <t>FECHA INGRESO</t>
  </si>
  <si>
    <t>FECHA INGRESO AL ULTIMO PUNTO DE ADSCRICIÓN</t>
  </si>
  <si>
    <t xml:space="preserve">EDAD EN AÑOS </t>
  </si>
  <si>
    <t>ANTIGÜEDAD</t>
  </si>
  <si>
    <t>ANTIGÜEDAD EN EL SITIO ACTUAL DE ADCRIPCIÓN</t>
  </si>
  <si>
    <t>MARCAJES POSITIVOS</t>
  </si>
  <si>
    <t>FITO DETECTADO</t>
  </si>
  <si>
    <t>ZOO DETECTADO</t>
  </si>
  <si>
    <t>ACUI DETECTADO</t>
  </si>
  <si>
    <t>FITO KGR. DECOMISADO</t>
  </si>
  <si>
    <t>ZOO KGR. DECOMISADO</t>
  </si>
  <si>
    <t>ACUI KGR. DECOMISADO</t>
  </si>
  <si>
    <t>MARCAJES NEGATIVOS</t>
  </si>
  <si>
    <t xml:space="preserve">% DE EFECTIVIDAD </t>
  </si>
  <si>
    <t xml:space="preserve">EQUIPAJES MARCADOS  </t>
  </si>
  <si>
    <t>KG TOTALES DECOMISADOS</t>
  </si>
  <si>
    <t>OISA</t>
  </si>
  <si>
    <t>Aguascalientes</t>
  </si>
  <si>
    <t>Quency</t>
  </si>
  <si>
    <t>G23, G38</t>
  </si>
  <si>
    <t>AVID*600*066*378</t>
  </si>
  <si>
    <t>CASA HOGAR IFA</t>
  </si>
  <si>
    <t>Baja California</t>
  </si>
  <si>
    <t>Ensenada</t>
  </si>
  <si>
    <t>Jannis</t>
  </si>
  <si>
    <t>AVID*010*028*258</t>
  </si>
  <si>
    <t>ALBERGUE "FUNDACION ROSADA CUELLAR"</t>
  </si>
  <si>
    <t>Tijuana</t>
  </si>
  <si>
    <t>Gela</t>
  </si>
  <si>
    <t>G10, G14,G15</t>
  </si>
  <si>
    <t>AVID *003*843*540</t>
  </si>
  <si>
    <t>DONACIÓN PARTICULAR</t>
  </si>
  <si>
    <t>Inka</t>
  </si>
  <si>
    <t>G10, G28</t>
  </si>
  <si>
    <t>AVID *003*844*341</t>
  </si>
  <si>
    <t>wera</t>
  </si>
  <si>
    <t>G 40</t>
  </si>
  <si>
    <t>AVID*603*085*068</t>
  </si>
  <si>
    <t>Baja California Sur</t>
  </si>
  <si>
    <t>San José del Cabo</t>
  </si>
  <si>
    <t>Masaru</t>
  </si>
  <si>
    <t>G19, G23</t>
  </si>
  <si>
    <t>AVID*842*113*380</t>
  </si>
  <si>
    <t>Ohana</t>
  </si>
  <si>
    <t>G24</t>
  </si>
  <si>
    <t>AVID*844*598*079</t>
  </si>
  <si>
    <t>Unkas</t>
  </si>
  <si>
    <t>G34</t>
  </si>
  <si>
    <t>AVID*600*050*557
603*091*628</t>
  </si>
  <si>
    <t>HUELLITAS AMECAMECA A.C</t>
  </si>
  <si>
    <t>CDMX</t>
  </si>
  <si>
    <t>Aduana de Carga</t>
  </si>
  <si>
    <t>Iby</t>
  </si>
  <si>
    <t>G14</t>
  </si>
  <si>
    <t>AVID*026*637*569</t>
  </si>
  <si>
    <t>ALBERGUE "PROTECTORA NACIONAL DE ANIMALES, A.C."</t>
  </si>
  <si>
    <t>Petit</t>
  </si>
  <si>
    <t>G22, G27</t>
  </si>
  <si>
    <t>AVID*844*599*062</t>
  </si>
  <si>
    <t>FUNDACION MANUEL ROSADA CUELLAR</t>
  </si>
  <si>
    <t>AICM</t>
  </si>
  <si>
    <t>Ixe</t>
  </si>
  <si>
    <t>AVID*026*770*596</t>
  </si>
  <si>
    <t>ALBERGUE "COMUNIDAD ECOLÓGICA ITZCUINCLE"</t>
  </si>
  <si>
    <t>Tika</t>
  </si>
  <si>
    <t>AVID*603*632*292</t>
  </si>
  <si>
    <t>DONACION PARTICULAR</t>
  </si>
  <si>
    <t>T1-T2</t>
  </si>
  <si>
    <t>19 S</t>
  </si>
  <si>
    <t>DiecinueveS</t>
  </si>
  <si>
    <t>AVID*842*107*260</t>
  </si>
  <si>
    <t>ASOCIACIÓN CIVIL MUNDO PATITAS</t>
  </si>
  <si>
    <t>Jako</t>
  </si>
  <si>
    <t>G17, G33</t>
  </si>
  <si>
    <t>AVID*026*627*842</t>
  </si>
  <si>
    <t>Kimberly</t>
  </si>
  <si>
    <t>G17, G26</t>
  </si>
  <si>
    <t>AVID*009*769*621</t>
  </si>
  <si>
    <t>CLINICA SHAMBALA</t>
  </si>
  <si>
    <t>Mamut</t>
  </si>
  <si>
    <t>G19</t>
  </si>
  <si>
    <t>AVID* 840*082*563</t>
  </si>
  <si>
    <t>Onix</t>
  </si>
  <si>
    <t>G21, G26</t>
  </si>
  <si>
    <t>AVID*844*592*621</t>
  </si>
  <si>
    <t>CENTRO DE ATENCIÓN  CANINA DE ECATEPEC DE MORELOS</t>
  </si>
  <si>
    <t>Onza</t>
  </si>
  <si>
    <t>AVID*844*593*837</t>
  </si>
  <si>
    <t>BIENESTAR HUMANO, PROTECCION ANIMAL Y RESCATE ECOLOGICO</t>
  </si>
  <si>
    <t>Orion</t>
  </si>
  <si>
    <t>G21</t>
  </si>
  <si>
    <t>AVID*844*593*541</t>
  </si>
  <si>
    <t>REFUGIO PATITAS TUZAS HIDALGO</t>
  </si>
  <si>
    <t>Pixie</t>
  </si>
  <si>
    <t>G22</t>
  </si>
  <si>
    <t>AVID*844*601*619</t>
  </si>
  <si>
    <t>Qori</t>
  </si>
  <si>
    <t>G23, G26</t>
  </si>
  <si>
    <t>AVID*844*594*541</t>
  </si>
  <si>
    <t>ALBERGUE</t>
  </si>
  <si>
    <t>Sica</t>
  </si>
  <si>
    <t>G20, G22</t>
  </si>
  <si>
    <t>AVID* 840*052*890</t>
  </si>
  <si>
    <t>Tlaloc</t>
  </si>
  <si>
    <t>G38</t>
  </si>
  <si>
    <t>AVID*603*023*018</t>
  </si>
  <si>
    <t>Tuza</t>
  </si>
  <si>
    <t>AVID*603*614*263</t>
  </si>
  <si>
    <t>Valquiria</t>
  </si>
  <si>
    <t>G35</t>
  </si>
  <si>
    <t>AVID*603*082*025</t>
  </si>
  <si>
    <t>Vera</t>
  </si>
  <si>
    <t>AVID*603*632*337</t>
  </si>
  <si>
    <t>Pocker</t>
  </si>
  <si>
    <t>G22, G33</t>
  </si>
  <si>
    <t>AVID*844*598*309</t>
  </si>
  <si>
    <t>Titan</t>
  </si>
  <si>
    <t>G33</t>
  </si>
  <si>
    <t>AVID*600*068*524</t>
  </si>
  <si>
    <t>ONG</t>
  </si>
  <si>
    <t>Kroqueta</t>
  </si>
  <si>
    <t>G40</t>
  </si>
  <si>
    <t>AVID*009*802*091</t>
  </si>
  <si>
    <t>FUNDACIÓN RESPETO A LOS ANIMALES</t>
  </si>
  <si>
    <t xml:space="preserve">Jordan </t>
  </si>
  <si>
    <t>AVID*026*786*838</t>
  </si>
  <si>
    <t>Chihuahua</t>
  </si>
  <si>
    <t>Jason</t>
  </si>
  <si>
    <t>G16</t>
  </si>
  <si>
    <t>AVID*026*565*091</t>
  </si>
  <si>
    <t>Chiapas</t>
  </si>
  <si>
    <t>Ciudad Cuauhtémoc</t>
  </si>
  <si>
    <t>Jackson</t>
  </si>
  <si>
    <t>G17</t>
  </si>
  <si>
    <t>AVID*010*086*884</t>
  </si>
  <si>
    <t>Ciudad Hidalgo</t>
  </si>
  <si>
    <t>Qenny</t>
  </si>
  <si>
    <t>G23</t>
  </si>
  <si>
    <t>AVID*600*048*590</t>
  </si>
  <si>
    <t>ALBERGUE EN BUSCA DE UN HOGAR</t>
  </si>
  <si>
    <t>Ciudad Juárez</t>
  </si>
  <si>
    <t>Shiro</t>
  </si>
  <si>
    <t>G29, G34</t>
  </si>
  <si>
    <t>AVID*600*047*287</t>
  </si>
  <si>
    <t>REFUGIO MEMO JIMENEZ A.C</t>
  </si>
  <si>
    <t>Uzy</t>
  </si>
  <si>
    <t>AVID*603*100*084</t>
  </si>
  <si>
    <t>Colima</t>
  </si>
  <si>
    <t>Manzanillo</t>
  </si>
  <si>
    <t>Leono</t>
  </si>
  <si>
    <t>G18</t>
  </si>
  <si>
    <t>AVID*842*081*610</t>
  </si>
  <si>
    <t>Qocum</t>
  </si>
  <si>
    <t>AVID*844*591*772</t>
  </si>
  <si>
    <t>Durango</t>
  </si>
  <si>
    <t>Linda</t>
  </si>
  <si>
    <t>AVID*842*094*527</t>
  </si>
  <si>
    <t>Edo. de México</t>
  </si>
  <si>
    <t>Toluca</t>
  </si>
  <si>
    <t>Luthor</t>
  </si>
  <si>
    <t>AVID*842*081*035</t>
  </si>
  <si>
    <t>Guanajuato</t>
  </si>
  <si>
    <t xml:space="preserve">Silao </t>
  </si>
  <si>
    <t>Helen</t>
  </si>
  <si>
    <t>G11, G14</t>
  </si>
  <si>
    <t>AVID *009*814*033</t>
  </si>
  <si>
    <t>PROTECCIÓN ANIMAL NITIN MÉXICO A.C.</t>
  </si>
  <si>
    <t>Jalisco</t>
  </si>
  <si>
    <t>Guadalajara</t>
  </si>
  <si>
    <t>Falco</t>
  </si>
  <si>
    <t>G8</t>
  </si>
  <si>
    <t>AVID *003*852*581</t>
  </si>
  <si>
    <t>ALBERGUE "HOGAR TEMPORAL TRES MARIAS"</t>
  </si>
  <si>
    <t>Handy</t>
  </si>
  <si>
    <t>G12, G13</t>
  </si>
  <si>
    <t>AVID*010*096*561</t>
  </si>
  <si>
    <t>Jasper</t>
  </si>
  <si>
    <t>AVID*026*575*566</t>
  </si>
  <si>
    <t>Parda</t>
  </si>
  <si>
    <t>AVID*844*596*872</t>
  </si>
  <si>
    <t xml:space="preserve">Puerto Vallarta </t>
  </si>
  <si>
    <t>Enya</t>
  </si>
  <si>
    <t>AVID*003*839*564</t>
  </si>
  <si>
    <t>Raven</t>
  </si>
  <si>
    <t>G26</t>
  </si>
  <si>
    <t>AVID*600*050*623</t>
  </si>
  <si>
    <t>Shark</t>
  </si>
  <si>
    <t>G28</t>
  </si>
  <si>
    <t>AVID*600*057*571</t>
  </si>
  <si>
    <t>Michoacán</t>
  </si>
  <si>
    <t>Morelia</t>
  </si>
  <si>
    <t>Iky</t>
  </si>
  <si>
    <t>G12, G15, G28</t>
  </si>
  <si>
    <t>AVID*026*582*875</t>
  </si>
  <si>
    <t>Nuevo León</t>
  </si>
  <si>
    <t>Monterrey</t>
  </si>
  <si>
    <t>Quiwa</t>
  </si>
  <si>
    <t>AVID*844*598*865</t>
  </si>
  <si>
    <t>REFUGIO MARTHA JIMENEZ</t>
  </si>
  <si>
    <t>Val</t>
  </si>
  <si>
    <t>AVID*603*095*040</t>
  </si>
  <si>
    <t>Oaxaca</t>
  </si>
  <si>
    <t>Huatulco</t>
  </si>
  <si>
    <t>Ekxes</t>
  </si>
  <si>
    <t>G7</t>
  </si>
  <si>
    <t>AVID*050*805*581</t>
  </si>
  <si>
    <t>Rosseta</t>
  </si>
  <si>
    <t>G26, G29</t>
  </si>
  <si>
    <t>AVID*842*079*868</t>
  </si>
  <si>
    <t>Quintana Roo</t>
  </si>
  <si>
    <t>Cancún</t>
  </si>
  <si>
    <t>Jessie</t>
  </si>
  <si>
    <t>AVID*026*621*066</t>
  </si>
  <si>
    <t>Juma</t>
  </si>
  <si>
    <t>AVID*026*772*277</t>
  </si>
  <si>
    <t>Kaly</t>
  </si>
  <si>
    <t>AVID*026*633*560</t>
  </si>
  <si>
    <t>Kora</t>
  </si>
  <si>
    <t>AVID*010*074*776</t>
  </si>
  <si>
    <t>Marley</t>
  </si>
  <si>
    <t>G19, G24</t>
  </si>
  <si>
    <t>AVID*840*036*273</t>
  </si>
  <si>
    <t>Orca</t>
  </si>
  <si>
    <t>AVID*844*587*072</t>
  </si>
  <si>
    <t>Qooby</t>
  </si>
  <si>
    <t>G23, G25</t>
  </si>
  <si>
    <t>AVID*844*592*382</t>
  </si>
  <si>
    <t>ALBERGUE GUARIDA PERRUNA</t>
  </si>
  <si>
    <t>Raily</t>
  </si>
  <si>
    <t>G24, G38</t>
  </si>
  <si>
    <t>AVID*842*263*786</t>
  </si>
  <si>
    <t>Rusa</t>
  </si>
  <si>
    <t>AVID*844*585*265</t>
  </si>
  <si>
    <t>Tammy</t>
  </si>
  <si>
    <t xml:space="preserve">AVID*603*100*628 603*088*846     </t>
  </si>
  <si>
    <t>Cozumel</t>
  </si>
  <si>
    <t>Halú</t>
  </si>
  <si>
    <t>G11</t>
  </si>
  <si>
    <t>AVID *009*768*064</t>
  </si>
  <si>
    <t>Ixtle</t>
  </si>
  <si>
    <t>G12, G15, G25</t>
  </si>
  <si>
    <t>AVID*026*618*858</t>
  </si>
  <si>
    <t>Krebs</t>
  </si>
  <si>
    <t>AVID*009*771*876</t>
  </si>
  <si>
    <t>Tayson</t>
  </si>
  <si>
    <t>AVID*603*085*550</t>
  </si>
  <si>
    <t>Vully</t>
  </si>
  <si>
    <t>AVID*603*089*061</t>
  </si>
  <si>
    <t>Oxi</t>
  </si>
  <si>
    <t>AVID*844*595*854</t>
  </si>
  <si>
    <t>Subteniente López</t>
  </si>
  <si>
    <t>G17, G22, G28</t>
  </si>
  <si>
    <t>Samo</t>
  </si>
  <si>
    <t>AVID*600*052*861</t>
  </si>
  <si>
    <t>Querétaro</t>
  </si>
  <si>
    <t xml:space="preserve">Pachi </t>
  </si>
  <si>
    <t>G23, G29</t>
  </si>
  <si>
    <t>AVID*844*597*573</t>
  </si>
  <si>
    <t>San Luis Potosí</t>
  </si>
  <si>
    <t>Kala</t>
  </si>
  <si>
    <t>G17, G18</t>
  </si>
  <si>
    <t>AVID*010*053*586</t>
  </si>
  <si>
    <t>Sinaloa</t>
  </si>
  <si>
    <t>Mazatlán</t>
  </si>
  <si>
    <t xml:space="preserve">Leica </t>
  </si>
  <si>
    <t>AVID*842*106*568</t>
  </si>
  <si>
    <t>Sonora</t>
  </si>
  <si>
    <t>San Luis Río Colorado</t>
  </si>
  <si>
    <t>Iroko</t>
  </si>
  <si>
    <t>G13, G23</t>
  </si>
  <si>
    <t>AVID*026*602*086</t>
  </si>
  <si>
    <t>Láska</t>
  </si>
  <si>
    <t>AVID*842*099*616</t>
  </si>
  <si>
    <t>Tamaulipas</t>
  </si>
  <si>
    <t>Reynosa</t>
  </si>
  <si>
    <t>Sena</t>
  </si>
  <si>
    <t>AVID*840*078*544</t>
  </si>
  <si>
    <t>Yucatán</t>
  </si>
  <si>
    <t>Merida</t>
  </si>
  <si>
    <t>Joy</t>
  </si>
  <si>
    <t>AVID*010*053*835</t>
  </si>
  <si>
    <t>Lady</t>
  </si>
  <si>
    <t>G18, G24</t>
  </si>
  <si>
    <t>AVID*842*106*082</t>
  </si>
  <si>
    <t>PVIF</t>
  </si>
  <si>
    <t>Campeche</t>
  </si>
  <si>
    <t>Nuevo Campechito PVIF</t>
  </si>
  <si>
    <t>Rumba</t>
  </si>
  <si>
    <t>AVID*842*274*849</t>
  </si>
  <si>
    <t>Santa Adelaida PVIF</t>
  </si>
  <si>
    <t>Jimador</t>
  </si>
  <si>
    <t>AVID*026*594*259</t>
  </si>
  <si>
    <t>Huixtla PVIF</t>
  </si>
  <si>
    <t>Miztli</t>
  </si>
  <si>
    <t>AVID*840*068*559</t>
  </si>
  <si>
    <t>Santa Clara PVIF</t>
  </si>
  <si>
    <t>Ilan</t>
  </si>
  <si>
    <t>G14, G38</t>
  </si>
  <si>
    <t>AVID*026*636*545</t>
  </si>
  <si>
    <t>El Tepetate PVIF</t>
  </si>
  <si>
    <t>Polka</t>
  </si>
  <si>
    <t>G22, G38</t>
  </si>
  <si>
    <t>AVID*844*604*127</t>
  </si>
  <si>
    <t>La Concha, Sin. PVIF</t>
  </si>
  <si>
    <t>Larry</t>
  </si>
  <si>
    <t>AVID*009*781*843</t>
  </si>
  <si>
    <t>Moka</t>
  </si>
  <si>
    <t>G20</t>
  </si>
  <si>
    <t>AVID*840*067*812</t>
  </si>
  <si>
    <t>Shoei</t>
  </si>
  <si>
    <t>AVID*600*061*119</t>
  </si>
  <si>
    <t>Tabasco</t>
  </si>
  <si>
    <t>Tonala PVIF</t>
  </si>
  <si>
    <t>Enoc</t>
  </si>
  <si>
    <t>G6, G34</t>
  </si>
  <si>
    <t>AVID*003*834*608</t>
  </si>
  <si>
    <t>ALBERGUE "ÁNGELES PELUDOS"</t>
  </si>
  <si>
    <t>Altamira PVIF</t>
  </si>
  <si>
    <t>Ikka</t>
  </si>
  <si>
    <t>G13, G21</t>
  </si>
  <si>
    <t>AVID*026*602*834</t>
  </si>
  <si>
    <t>Sabu</t>
  </si>
  <si>
    <t>G29</t>
  </si>
  <si>
    <t>AVID*600*059*064</t>
  </si>
  <si>
    <t>Columna1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</si>
</sst>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0.0"/>
    <numFmt numFmtId="166" formatCode="#,##0.0"/>
  </numFmts>
  <fonts count="12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  <charset val="1"/>
      <scheme val="minor"/>
    </font>
    <font>
      <sz val="14"/>
      <color theme="1"/>
      <name val="Calibri"/>
      <family val="2"/>
      <charset val="1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22584B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patternFill patternType="solid">
        <fgColor rgb="FFA7212E"/>
        <bgColor theme="4" tint="0.79998168889431442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A7212E"/>
        <bgColor indexed="64"/>
      </patternFill>
    </fill>
    <fill>
      <patternFill patternType="solid">
        <fgColor rgb="FFFF0000"/>
        <bgColor theme="4" tint="0.79998168889431442"/>
      </patternFill>
    </fill>
    <fill>
      <patternFill patternType="solid">
        <fgColor rgb="FFFFCC00"/>
        <bgColor theme="4" tint="0.79998168889431442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6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4" borderId="2" xfId="0" quotePrefix="1" applyFont="1" applyFill="1" applyBorder="1" applyAlignment="1">
      <alignment horizontal="left" vertical="center"/>
    </xf>
    <xf numFmtId="14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165" fontId="3" fillId="5" borderId="2" xfId="0" applyNumberFormat="1" applyFont="1" applyFill="1" applyBorder="1" applyAlignment="1">
      <alignment horizontal="center" vertical="center"/>
    </xf>
    <xf numFmtId="0" fontId="3" fillId="6" borderId="2" xfId="0" applyNumberFormat="1" applyFont="1" applyFill="1" applyBorder="1" applyAlignment="1">
      <alignment horizontal="center" vertical="center" wrapText="1"/>
    </xf>
    <xf numFmtId="9" fontId="3" fillId="6" borderId="2" xfId="1" applyFont="1" applyFill="1" applyBorder="1" applyAlignment="1">
      <alignment horizontal="center" vertical="center" wrapText="1"/>
    </xf>
    <xf numFmtId="166" fontId="3" fillId="3" borderId="2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/>
    </xf>
    <xf numFmtId="0" fontId="4" fillId="5" borderId="2" xfId="0" quotePrefix="1" applyFont="1" applyFill="1" applyBorder="1" applyAlignment="1">
      <alignment horizontal="center" vertical="center"/>
    </xf>
    <xf numFmtId="14" fontId="4" fillId="5" borderId="2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left" vertical="center"/>
    </xf>
    <xf numFmtId="0" fontId="3" fillId="3" borderId="2" xfId="2" applyNumberFormat="1" applyFont="1" applyFill="1" applyBorder="1" applyAlignment="1">
      <alignment horizontal="center" vertical="center" wrapText="1"/>
    </xf>
    <xf numFmtId="14" fontId="3" fillId="5" borderId="2" xfId="0" applyNumberFormat="1" applyFont="1" applyFill="1" applyBorder="1" applyAlignment="1">
      <alignment horizontal="center" vertical="center"/>
    </xf>
    <xf numFmtId="0" fontId="6" fillId="0" borderId="4" xfId="2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5" fontId="8" fillId="0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164" fontId="7" fillId="5" borderId="2" xfId="1" applyNumberFormat="1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/>
    </xf>
    <xf numFmtId="0" fontId="3" fillId="9" borderId="2" xfId="0" applyFont="1" applyFill="1" applyBorder="1" applyAlignment="1">
      <alignment horizontal="left" vertical="center"/>
    </xf>
    <xf numFmtId="0" fontId="4" fillId="0" borderId="0" xfId="0" applyFont="1"/>
    <xf numFmtId="0" fontId="3" fillId="9" borderId="2" xfId="0" quotePrefix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left" vertical="center"/>
    </xf>
    <xf numFmtId="0" fontId="3" fillId="11" borderId="2" xfId="0" applyFont="1" applyFill="1" applyBorder="1" applyAlignment="1">
      <alignment horizontal="center" vertical="center"/>
    </xf>
    <xf numFmtId="0" fontId="3" fillId="5" borderId="2" xfId="0" quotePrefix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left" vertical="center"/>
    </xf>
    <xf numFmtId="14" fontId="3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left" vertical="center"/>
    </xf>
    <xf numFmtId="165" fontId="7" fillId="5" borderId="2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14" fontId="7" fillId="5" borderId="2" xfId="0" applyNumberFormat="1" applyFont="1" applyFill="1" applyBorder="1" applyAlignment="1">
      <alignment horizontal="center" vertical="center"/>
    </xf>
    <xf numFmtId="3" fontId="7" fillId="12" borderId="2" xfId="0" applyNumberFormat="1" applyFont="1" applyFill="1" applyBorder="1" applyAlignment="1">
      <alignment horizontal="center" vertical="center"/>
    </xf>
    <xf numFmtId="3" fontId="7" fillId="5" borderId="2" xfId="0" applyNumberFormat="1" applyFont="1" applyFill="1" applyBorder="1" applyAlignment="1">
      <alignment horizontal="center" vertical="center"/>
    </xf>
    <xf numFmtId="3" fontId="7" fillId="13" borderId="2" xfId="0" applyNumberFormat="1" applyFont="1" applyFill="1" applyBorder="1" applyAlignment="1">
      <alignment horizontal="center" vertical="center"/>
    </xf>
    <xf numFmtId="3" fontId="7" fillId="14" borderId="2" xfId="0" applyNumberFormat="1" applyFont="1" applyFill="1" applyBorder="1" applyAlignment="1">
      <alignment horizontal="center" vertical="center"/>
    </xf>
    <xf numFmtId="3" fontId="7" fillId="15" borderId="2" xfId="0" applyNumberFormat="1" applyFont="1" applyFill="1" applyBorder="1" applyAlignment="1">
      <alignment horizontal="center" vertical="center"/>
    </xf>
    <xf numFmtId="10" fontId="7" fillId="12" borderId="2" xfId="1" applyNumberFormat="1" applyFont="1" applyFill="1" applyBorder="1" applyAlignment="1">
      <alignment horizontal="center" vertical="center"/>
    </xf>
    <xf numFmtId="4" fontId="7" fillId="5" borderId="2" xfId="0" applyNumberFormat="1" applyFont="1" applyFill="1" applyBorder="1" applyAlignment="1">
      <alignment horizontal="center" vertical="center"/>
    </xf>
    <xf numFmtId="4" fontId="3" fillId="5" borderId="2" xfId="0" applyNumberFormat="1" applyFont="1" applyFill="1" applyBorder="1" applyAlignment="1">
      <alignment horizontal="center" vertical="center"/>
    </xf>
    <xf numFmtId="4" fontId="7" fillId="5" borderId="2" xfId="1" applyNumberFormat="1" applyFont="1" applyFill="1" applyBorder="1" applyAlignment="1">
      <alignment horizontal="center" vertical="center"/>
    </xf>
    <xf numFmtId="4" fontId="10" fillId="5" borderId="2" xfId="0" applyNumberFormat="1" applyFont="1" applyFill="1" applyBorder="1" applyAlignment="1"/>
    <xf numFmtId="3" fontId="3" fillId="5" borderId="2" xfId="0" applyNumberFormat="1" applyFont="1" applyFill="1" applyBorder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1" fontId="7" fillId="5" borderId="2" xfId="0" applyNumberFormat="1" applyFont="1" applyFill="1" applyBorder="1" applyAlignment="1">
      <alignment horizontal="center" vertical="center"/>
    </xf>
    <xf numFmtId="166" fontId="10" fillId="5" borderId="2" xfId="0" applyNumberFormat="1" applyFont="1" applyFill="1" applyBorder="1" applyAlignment="1"/>
    <xf numFmtId="0" fontId="11" fillId="0" borderId="0" xfId="0" applyFont="1"/>
    <xf numFmtId="14" fontId="0" fillId="0" borderId="0" xfId="0" applyNumberFormat="1"/>
  </cellXfs>
  <cellStyles count="4">
    <cellStyle name="Millares 2 2" xfId="3"/>
    <cellStyle name="Normal" xfId="0" builtinId="0"/>
    <cellStyle name="Normal 3" xfId="2"/>
    <cellStyle name="Porcentaje" xfId="1" builtinId="5"/>
  </cellStyles>
  <dxfs count="54"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theme="0"/>
        </top>
        <bottom style="thin">
          <color indexed="64"/>
        </bottom>
      </border>
    </dxf>
    <dxf>
      <border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gif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6</xdr:col>
      <xdr:colOff>669926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7650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31749</xdr:rowOff>
    </xdr:from>
    <xdr:to>
      <xdr:col>6</xdr:col>
      <xdr:colOff>666751</xdr:colOff>
      <xdr:row>3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57650" y="2632074"/>
          <a:ext cx="1809751" cy="14255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3</xdr:row>
      <xdr:rowOff>41275</xdr:rowOff>
    </xdr:from>
    <xdr:to>
      <xdr:col>6</xdr:col>
      <xdr:colOff>657224</xdr:colOff>
      <xdr:row>4</xdr:row>
      <xdr:rowOff>0</xdr:rowOff>
    </xdr:to>
    <xdr:pic>
      <xdr:nvPicPr>
        <xdr:cNvPr id="4" name="107 Imagen" descr="F:\IMG_6051.JPG"/>
        <xdr:cNvPicPr/>
      </xdr:nvPicPr>
      <xdr:blipFill>
        <a:blip xmlns:r="http://schemas.openxmlformats.org/officeDocument/2006/relationships" r:embed="rId3" cstate="print"/>
        <a:srcRect b="45752"/>
        <a:stretch>
          <a:fillRect/>
        </a:stretch>
      </xdr:blipFill>
      <xdr:spPr bwMode="auto">
        <a:xfrm>
          <a:off x="4057650" y="4098925"/>
          <a:ext cx="1800224" cy="141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2267</xdr:colOff>
      <xdr:row>4</xdr:row>
      <xdr:rowOff>4536</xdr:rowOff>
    </xdr:from>
    <xdr:to>
      <xdr:col>6</xdr:col>
      <xdr:colOff>683533</xdr:colOff>
      <xdr:row>5</xdr:row>
      <xdr:rowOff>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57650" y="5519511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6" name="2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57650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6</xdr:col>
      <xdr:colOff>676274</xdr:colOff>
      <xdr:row>8</xdr:row>
      <xdr:rowOff>2037</xdr:rowOff>
    </xdr:to>
    <xdr:pic>
      <xdr:nvPicPr>
        <xdr:cNvPr id="7" name="Imagen 6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8" t="6918" r="34418" b="12086"/>
        <a:stretch/>
      </xdr:blipFill>
      <xdr:spPr bwMode="auto">
        <a:xfrm rot="5400000">
          <a:off x="4257563" y="9726951"/>
          <a:ext cx="1422622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6</xdr:col>
      <xdr:colOff>676274</xdr:colOff>
      <xdr:row>9</xdr:row>
      <xdr:rowOff>1</xdr:rowOff>
    </xdr:to>
    <xdr:pic>
      <xdr:nvPicPr>
        <xdr:cNvPr id="8" name="Imagen 7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30" t="13723" r="34320" b="16572"/>
        <a:stretch/>
      </xdr:blipFill>
      <xdr:spPr bwMode="auto">
        <a:xfrm rot="5400000">
          <a:off x="4240892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6</xdr:col>
      <xdr:colOff>669924</xdr:colOff>
      <xdr:row>10</xdr:row>
      <xdr:rowOff>1</xdr:rowOff>
    </xdr:to>
    <xdr:pic>
      <xdr:nvPicPr>
        <xdr:cNvPr id="9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8" cstate="print"/>
        <a:srcRect l="32537" t="4477" r="14693" b="52594"/>
        <a:stretch>
          <a:fillRect/>
        </a:stretch>
      </xdr:blipFill>
      <xdr:spPr bwMode="auto">
        <a:xfrm>
          <a:off x="4057650" y="12814300"/>
          <a:ext cx="1812924" cy="1444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6</xdr:col>
      <xdr:colOff>685800</xdr:colOff>
      <xdr:row>11</xdr:row>
      <xdr:rowOff>2036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57650" y="14263460"/>
          <a:ext cx="1828800" cy="1454826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11</xdr:row>
      <xdr:rowOff>10323</xdr:rowOff>
    </xdr:from>
    <xdr:to>
      <xdr:col>6</xdr:col>
      <xdr:colOff>683532</xdr:colOff>
      <xdr:row>12</xdr:row>
      <xdr:rowOff>0</xdr:rowOff>
    </xdr:to>
    <xdr:pic>
      <xdr:nvPicPr>
        <xdr:cNvPr id="11" name="137 Imagen" descr="D:\Documents\UNIDAD MEDICA CENADUC\EXPEDIENTES CANINOS\EXPEDIENTES G11\FOTOS INGRESO\20150119_100234(0).jpg"/>
        <xdr:cNvPicPr/>
      </xdr:nvPicPr>
      <xdr:blipFill>
        <a:blip xmlns:r="http://schemas.openxmlformats.org/officeDocument/2006/relationships" r:embed="rId10" cstate="print"/>
        <a:srcRect l="25285" t="42230" r="25085" b="23625"/>
        <a:stretch>
          <a:fillRect/>
        </a:stretch>
      </xdr:blipFill>
      <xdr:spPr bwMode="auto">
        <a:xfrm>
          <a:off x="4057650" y="15726573"/>
          <a:ext cx="1826532" cy="1447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4536</xdr:rowOff>
    </xdr:from>
    <xdr:to>
      <xdr:col>6</xdr:col>
      <xdr:colOff>688975</xdr:colOff>
      <xdr:row>13</xdr:row>
      <xdr:rowOff>1</xdr:rowOff>
    </xdr:to>
    <xdr:pic>
      <xdr:nvPicPr>
        <xdr:cNvPr id="12" name="Imagen 11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5" t="25593" r="51345" b="17781"/>
        <a:stretch/>
      </xdr:blipFill>
      <xdr:spPr bwMode="auto">
        <a:xfrm rot="5400000">
          <a:off x="4247243" y="16988518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13</xdr:row>
      <xdr:rowOff>12700</xdr:rowOff>
    </xdr:from>
    <xdr:to>
      <xdr:col>6</xdr:col>
      <xdr:colOff>679450</xdr:colOff>
      <xdr:row>14</xdr:row>
      <xdr:rowOff>2036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5" t="6593" r="28717" b="48006"/>
        <a:stretch/>
      </xdr:blipFill>
      <xdr:spPr>
        <a:xfrm>
          <a:off x="4057650" y="18643600"/>
          <a:ext cx="1822450" cy="14466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4537</xdr:rowOff>
    </xdr:from>
    <xdr:to>
      <xdr:col>6</xdr:col>
      <xdr:colOff>688974</xdr:colOff>
      <xdr:row>15</xdr:row>
      <xdr:rowOff>0</xdr:rowOff>
    </xdr:to>
    <xdr:pic>
      <xdr:nvPicPr>
        <xdr:cNvPr id="14" name="Imagen 13" descr="D:\Desktop\Nueva carpeta\20160610_131034.jpg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56" t="12164" b="14205"/>
        <a:stretch/>
      </xdr:blipFill>
      <xdr:spPr bwMode="auto">
        <a:xfrm rot="5400000">
          <a:off x="4247243" y="19903169"/>
          <a:ext cx="1452788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15</xdr:row>
      <xdr:rowOff>6577</xdr:rowOff>
    </xdr:from>
    <xdr:to>
      <xdr:col>6</xdr:col>
      <xdr:colOff>688973</xdr:colOff>
      <xdr:row>16</xdr:row>
      <xdr:rowOff>0</xdr:rowOff>
    </xdr:to>
    <xdr:pic>
      <xdr:nvPicPr>
        <xdr:cNvPr id="15" name="Imagen 229" descr="D:\Desktop\fotos cenaduc\20160914_100253.jpg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9" t="10569" r="25718" b="22929"/>
        <a:stretch/>
      </xdr:blipFill>
      <xdr:spPr bwMode="auto">
        <a:xfrm rot="5400000">
          <a:off x="4249850" y="21363101"/>
          <a:ext cx="145074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16</xdr:row>
      <xdr:rowOff>5773</xdr:rowOff>
    </xdr:from>
    <xdr:to>
      <xdr:col>6</xdr:col>
      <xdr:colOff>685800</xdr:colOff>
      <xdr:row>17</xdr:row>
      <xdr:rowOff>1</xdr:rowOff>
    </xdr:to>
    <xdr:pic>
      <xdr:nvPicPr>
        <xdr:cNvPr id="16" name="1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57650" y="23008648"/>
          <a:ext cx="1828800" cy="145155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4535</xdr:rowOff>
    </xdr:from>
    <xdr:to>
      <xdr:col>6</xdr:col>
      <xdr:colOff>685800</xdr:colOff>
      <xdr:row>18</xdr:row>
      <xdr:rowOff>2036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57650" y="24464735"/>
          <a:ext cx="1828800" cy="14548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5774</xdr:rowOff>
    </xdr:from>
    <xdr:to>
      <xdr:col>6</xdr:col>
      <xdr:colOff>685800</xdr:colOff>
      <xdr:row>19</xdr:row>
      <xdr:rowOff>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57650" y="25923299"/>
          <a:ext cx="1828800" cy="1451551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19</xdr:row>
      <xdr:rowOff>4536</xdr:rowOff>
    </xdr:from>
    <xdr:to>
      <xdr:col>6</xdr:col>
      <xdr:colOff>683532</xdr:colOff>
      <xdr:row>20</xdr:row>
      <xdr:rowOff>1</xdr:rowOff>
    </xdr:to>
    <xdr:pic>
      <xdr:nvPicPr>
        <xdr:cNvPr id="19" name="130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57650" y="27379386"/>
          <a:ext cx="1826532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20</xdr:row>
      <xdr:rowOff>4874</xdr:rowOff>
    </xdr:from>
    <xdr:to>
      <xdr:col>6</xdr:col>
      <xdr:colOff>683532</xdr:colOff>
      <xdr:row>21</xdr:row>
      <xdr:rowOff>1774</xdr:rowOff>
    </xdr:to>
    <xdr:pic>
      <xdr:nvPicPr>
        <xdr:cNvPr id="20" name="13 Image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57650" y="28837049"/>
          <a:ext cx="1826532" cy="14542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4535</xdr:rowOff>
    </xdr:from>
    <xdr:to>
      <xdr:col>6</xdr:col>
      <xdr:colOff>685800</xdr:colOff>
      <xdr:row>22</xdr:row>
      <xdr:rowOff>0</xdr:rowOff>
    </xdr:to>
    <xdr:pic>
      <xdr:nvPicPr>
        <xdr:cNvPr id="21" name="140 Imagen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7650" y="30294035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4536</xdr:rowOff>
    </xdr:from>
    <xdr:to>
      <xdr:col>6</xdr:col>
      <xdr:colOff>685800</xdr:colOff>
      <xdr:row>23</xdr:row>
      <xdr:rowOff>0</xdr:rowOff>
    </xdr:to>
    <xdr:pic>
      <xdr:nvPicPr>
        <xdr:cNvPr id="22" name="41 Image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57650" y="31751361"/>
          <a:ext cx="1828800" cy="1452789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23</xdr:row>
      <xdr:rowOff>14061</xdr:rowOff>
    </xdr:from>
    <xdr:ext cx="1828800" cy="1446439"/>
    <xdr:pic>
      <xdr:nvPicPr>
        <xdr:cNvPr id="23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57650" y="3321821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24</xdr:row>
      <xdr:rowOff>12700</xdr:rowOff>
    </xdr:from>
    <xdr:ext cx="1828800" cy="1447800"/>
    <xdr:pic>
      <xdr:nvPicPr>
        <xdr:cNvPr id="24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57650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25</xdr:row>
      <xdr:rowOff>4536</xdr:rowOff>
    </xdr:from>
    <xdr:to>
      <xdr:col>6</xdr:col>
      <xdr:colOff>685800</xdr:colOff>
      <xdr:row>26</xdr:row>
      <xdr:rowOff>0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57650" y="3612333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26</xdr:row>
      <xdr:rowOff>12700</xdr:rowOff>
    </xdr:from>
    <xdr:ext cx="1828800" cy="1447800"/>
    <xdr:pic>
      <xdr:nvPicPr>
        <xdr:cNvPr id="26" name="image22.jpg" title="Imagen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57650" y="375888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27</xdr:row>
      <xdr:rowOff>5773</xdr:rowOff>
    </xdr:from>
    <xdr:ext cx="1828800" cy="1454727"/>
    <xdr:pic>
      <xdr:nvPicPr>
        <xdr:cNvPr id="27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57650" y="3903922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28</xdr:row>
      <xdr:rowOff>22225</xdr:rowOff>
    </xdr:from>
    <xdr:ext cx="1809751" cy="1438275"/>
    <xdr:pic>
      <xdr:nvPicPr>
        <xdr:cNvPr id="28" name="image7.png" title="Imagen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57650" y="4051300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31</xdr:row>
      <xdr:rowOff>18605</xdr:rowOff>
    </xdr:from>
    <xdr:to>
      <xdr:col>6</xdr:col>
      <xdr:colOff>688975</xdr:colOff>
      <xdr:row>32</xdr:row>
      <xdr:rowOff>0</xdr:rowOff>
    </xdr:to>
    <xdr:pic>
      <xdr:nvPicPr>
        <xdr:cNvPr id="29" name="Imagen 202" descr="D:\Desktop\Nueva carpeta\20160601_124037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36" t="5762" r="20957" b="9687"/>
        <a:stretch/>
      </xdr:blipFill>
      <xdr:spPr bwMode="auto">
        <a:xfrm rot="5400000">
          <a:off x="4254278" y="44684727"/>
          <a:ext cx="143872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25399</xdr:colOff>
      <xdr:row>32</xdr:row>
      <xdr:rowOff>4536</xdr:rowOff>
    </xdr:from>
    <xdr:to>
      <xdr:col>6</xdr:col>
      <xdr:colOff>660401</xdr:colOff>
      <xdr:row>33</xdr:row>
      <xdr:rowOff>1360</xdr:rowOff>
    </xdr:to>
    <xdr:pic>
      <xdr:nvPicPr>
        <xdr:cNvPr id="30" name="Imagen 180" descr="D:\Desktop\Nueva carpeta\20160624_104047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2" t="19756" r="35921" b="8832"/>
        <a:stretch/>
      </xdr:blipFill>
      <xdr:spPr bwMode="auto">
        <a:xfrm rot="5400000">
          <a:off x="4232276" y="46149985"/>
          <a:ext cx="1454149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33</xdr:row>
      <xdr:rowOff>4535</xdr:rowOff>
    </xdr:from>
    <xdr:to>
      <xdr:col>6</xdr:col>
      <xdr:colOff>685800</xdr:colOff>
      <xdr:row>34</xdr:row>
      <xdr:rowOff>1</xdr:rowOff>
    </xdr:to>
    <xdr:pic>
      <xdr:nvPicPr>
        <xdr:cNvPr id="31" name="127 Image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57650" y="47781935"/>
          <a:ext cx="1828800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4535</xdr:rowOff>
    </xdr:from>
    <xdr:to>
      <xdr:col>6</xdr:col>
      <xdr:colOff>692551</xdr:colOff>
      <xdr:row>35</xdr:row>
      <xdr:rowOff>0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057650" y="49239260"/>
          <a:ext cx="1835551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35</xdr:row>
      <xdr:rowOff>10329</xdr:rowOff>
    </xdr:from>
    <xdr:to>
      <xdr:col>6</xdr:col>
      <xdr:colOff>688973</xdr:colOff>
      <xdr:row>36</xdr:row>
      <xdr:rowOff>0</xdr:rowOff>
    </xdr:to>
    <xdr:pic>
      <xdr:nvPicPr>
        <xdr:cNvPr id="33" name="Imagen 32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58" t="21600" r="33862" b="17092"/>
        <a:stretch/>
      </xdr:blipFill>
      <xdr:spPr bwMode="auto">
        <a:xfrm rot="5400000">
          <a:off x="4251726" y="50511477"/>
          <a:ext cx="144699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36</xdr:row>
      <xdr:rowOff>7939</xdr:rowOff>
    </xdr:from>
    <xdr:ext cx="1819275" cy="1452562"/>
    <xdr:pic>
      <xdr:nvPicPr>
        <xdr:cNvPr id="34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28" t="31017" r="30660"/>
        <a:stretch/>
      </xdr:blipFill>
      <xdr:spPr bwMode="auto">
        <a:xfrm rot="5400000">
          <a:off x="4244181" y="519739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37</xdr:row>
      <xdr:rowOff>0</xdr:rowOff>
    </xdr:from>
    <xdr:ext cx="1828800" cy="1465053"/>
    <xdr:pic>
      <xdr:nvPicPr>
        <xdr:cNvPr id="35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57650" y="536067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38</xdr:row>
      <xdr:rowOff>4536</xdr:rowOff>
    </xdr:from>
    <xdr:to>
      <xdr:col>6</xdr:col>
      <xdr:colOff>685800</xdr:colOff>
      <xdr:row>39</xdr:row>
      <xdr:rowOff>0</xdr:rowOff>
    </xdr:to>
    <xdr:pic>
      <xdr:nvPicPr>
        <xdr:cNvPr id="36" name="Imagen 35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245655" y="548805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39</xdr:row>
      <xdr:rowOff>4537</xdr:rowOff>
    </xdr:from>
    <xdr:to>
      <xdr:col>6</xdr:col>
      <xdr:colOff>688975</xdr:colOff>
      <xdr:row>40</xdr:row>
      <xdr:rowOff>0</xdr:rowOff>
    </xdr:to>
    <xdr:pic>
      <xdr:nvPicPr>
        <xdr:cNvPr id="37" name="Imagen 36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36950" r="30674" b="10990"/>
        <a:stretch/>
      </xdr:blipFill>
      <xdr:spPr bwMode="auto">
        <a:xfrm rot="5400000">
          <a:off x="4248831" y="56337880"/>
          <a:ext cx="1452788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40</xdr:row>
      <xdr:rowOff>16098</xdr:rowOff>
    </xdr:from>
    <xdr:to>
      <xdr:col>6</xdr:col>
      <xdr:colOff>683532</xdr:colOff>
      <xdr:row>41</xdr:row>
      <xdr:rowOff>1</xdr:rowOff>
    </xdr:to>
    <xdr:pic>
      <xdr:nvPicPr>
        <xdr:cNvPr id="38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057650" y="57994773"/>
          <a:ext cx="1826532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41</xdr:row>
      <xdr:rowOff>4873</xdr:rowOff>
    </xdr:from>
    <xdr:to>
      <xdr:col>6</xdr:col>
      <xdr:colOff>685800</xdr:colOff>
      <xdr:row>42</xdr:row>
      <xdr:rowOff>0</xdr:rowOff>
    </xdr:to>
    <xdr:pic>
      <xdr:nvPicPr>
        <xdr:cNvPr id="39" name="32 Imagen" descr="D:\Pictures\20130730_123213.jpg"/>
        <xdr:cNvPicPr/>
      </xdr:nvPicPr>
      <xdr:blipFill>
        <a:blip xmlns:r="http://schemas.openxmlformats.org/officeDocument/2006/relationships" r:embed="rId38" cstate="print"/>
        <a:srcRect l="31147" t="39489" r="17384" b="15037"/>
        <a:stretch>
          <a:fillRect/>
        </a:stretch>
      </xdr:blipFill>
      <xdr:spPr bwMode="auto">
        <a:xfrm>
          <a:off x="4057650" y="59440873"/>
          <a:ext cx="1828800" cy="1452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42</xdr:row>
      <xdr:rowOff>5774</xdr:rowOff>
    </xdr:from>
    <xdr:to>
      <xdr:col>6</xdr:col>
      <xdr:colOff>685800</xdr:colOff>
      <xdr:row>43</xdr:row>
      <xdr:rowOff>0</xdr:rowOff>
    </xdr:to>
    <xdr:pic>
      <xdr:nvPicPr>
        <xdr:cNvPr id="4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9" cstate="print"/>
        <a:srcRect l="21977" t="36238" r="30699" b="26249"/>
        <a:stretch>
          <a:fillRect/>
        </a:stretch>
      </xdr:blipFill>
      <xdr:spPr bwMode="auto">
        <a:xfrm>
          <a:off x="4057650" y="60899099"/>
          <a:ext cx="1828800" cy="1451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</xdr:row>
      <xdr:rowOff>4536</xdr:rowOff>
    </xdr:from>
    <xdr:to>
      <xdr:col>6</xdr:col>
      <xdr:colOff>688975</xdr:colOff>
      <xdr:row>44</xdr:row>
      <xdr:rowOff>0</xdr:rowOff>
    </xdr:to>
    <xdr:pic>
      <xdr:nvPicPr>
        <xdr:cNvPr id="41" name="Imagen 220" descr="D:\Desktop\Nueva carpeta\20160624_103817.jpg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23" t="32512" r="29718" b="10782"/>
        <a:stretch/>
      </xdr:blipFill>
      <xdr:spPr bwMode="auto">
        <a:xfrm rot="5400000">
          <a:off x="4247243" y="62165593"/>
          <a:ext cx="14527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44</xdr:row>
      <xdr:rowOff>4535</xdr:rowOff>
    </xdr:from>
    <xdr:to>
      <xdr:col>6</xdr:col>
      <xdr:colOff>685800</xdr:colOff>
      <xdr:row>45</xdr:row>
      <xdr:rowOff>0</xdr:rowOff>
    </xdr:to>
    <xdr:pic>
      <xdr:nvPicPr>
        <xdr:cNvPr id="42" name="Imagen 230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057650" y="63812510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45</xdr:row>
      <xdr:rowOff>4536</xdr:rowOff>
    </xdr:from>
    <xdr:ext cx="1828800" cy="1455964"/>
    <xdr:pic>
      <xdr:nvPicPr>
        <xdr:cNvPr id="43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11538" t="14603" r="-962" b="33474"/>
        <a:stretch>
          <a:fillRect/>
        </a:stretch>
      </xdr:blipFill>
      <xdr:spPr>
        <a:xfrm>
          <a:off x="4057650" y="6526983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46</xdr:row>
      <xdr:rowOff>4536</xdr:rowOff>
    </xdr:from>
    <xdr:to>
      <xdr:col>6</xdr:col>
      <xdr:colOff>688975</xdr:colOff>
      <xdr:row>47</xdr:row>
      <xdr:rowOff>0</xdr:rowOff>
    </xdr:to>
    <xdr:pic>
      <xdr:nvPicPr>
        <xdr:cNvPr id="44" name="Imagen 43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3" t="32264" r="45386" b="13444"/>
        <a:stretch/>
      </xdr:blipFill>
      <xdr:spPr bwMode="auto">
        <a:xfrm rot="5400000">
          <a:off x="4247243" y="66537568"/>
          <a:ext cx="14527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47</xdr:row>
      <xdr:rowOff>14060</xdr:rowOff>
    </xdr:from>
    <xdr:ext cx="1828800" cy="1446440"/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57650" y="6819401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48</xdr:row>
      <xdr:rowOff>16099</xdr:rowOff>
    </xdr:from>
    <xdr:to>
      <xdr:col>6</xdr:col>
      <xdr:colOff>685800</xdr:colOff>
      <xdr:row>49</xdr:row>
      <xdr:rowOff>0</xdr:rowOff>
    </xdr:to>
    <xdr:pic>
      <xdr:nvPicPr>
        <xdr:cNvPr id="46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45" cstate="print"/>
        <a:srcRect l="25712" t="23051" r="25379" b="48566"/>
        <a:stretch>
          <a:fillRect/>
        </a:stretch>
      </xdr:blipFill>
      <xdr:spPr bwMode="auto">
        <a:xfrm>
          <a:off x="4057650" y="69653374"/>
          <a:ext cx="1828800" cy="1441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49</xdr:row>
      <xdr:rowOff>5773</xdr:rowOff>
    </xdr:from>
    <xdr:ext cx="1828800" cy="1454727"/>
    <xdr:pic>
      <xdr:nvPicPr>
        <xdr:cNvPr id="47" name="136 Image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57650" y="7110037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50</xdr:row>
      <xdr:rowOff>4536</xdr:rowOff>
    </xdr:from>
    <xdr:to>
      <xdr:col>6</xdr:col>
      <xdr:colOff>676275</xdr:colOff>
      <xdr:row>51</xdr:row>
      <xdr:rowOff>1</xdr:rowOff>
    </xdr:to>
    <xdr:pic>
      <xdr:nvPicPr>
        <xdr:cNvPr id="48" name="Imagen 47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89" t="44402" r="9231"/>
        <a:stretch/>
      </xdr:blipFill>
      <xdr:spPr>
        <a:xfrm>
          <a:off x="4057650" y="72556461"/>
          <a:ext cx="1819275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</xdr:row>
      <xdr:rowOff>4535</xdr:rowOff>
    </xdr:from>
    <xdr:to>
      <xdr:col>6</xdr:col>
      <xdr:colOff>685800</xdr:colOff>
      <xdr:row>52</xdr:row>
      <xdr:rowOff>0</xdr:rowOff>
    </xdr:to>
    <xdr:pic>
      <xdr:nvPicPr>
        <xdr:cNvPr id="49" name="40 Imagen" descr="DSC_084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35278" t="35719" r="4750" b="20625"/>
        <a:stretch>
          <a:fillRect/>
        </a:stretch>
      </xdr:blipFill>
      <xdr:spPr>
        <a:xfrm>
          <a:off x="4057650" y="74013785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52</xdr:row>
      <xdr:rowOff>11685</xdr:rowOff>
    </xdr:from>
    <xdr:to>
      <xdr:col>6</xdr:col>
      <xdr:colOff>650875</xdr:colOff>
      <xdr:row>53</xdr:row>
      <xdr:rowOff>0</xdr:rowOff>
    </xdr:to>
    <xdr:pic>
      <xdr:nvPicPr>
        <xdr:cNvPr id="50" name="Imagen 49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7" t="9738" r="36402" b="28184"/>
        <a:stretch/>
      </xdr:blipFill>
      <xdr:spPr bwMode="auto">
        <a:xfrm rot="5400000">
          <a:off x="4231768" y="75304142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53</xdr:row>
      <xdr:rowOff>4536</xdr:rowOff>
    </xdr:from>
    <xdr:to>
      <xdr:col>6</xdr:col>
      <xdr:colOff>685800</xdr:colOff>
      <xdr:row>54</xdr:row>
      <xdr:rowOff>0</xdr:rowOff>
    </xdr:to>
    <xdr:pic>
      <xdr:nvPicPr>
        <xdr:cNvPr id="51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245655" y="76740431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54</xdr:row>
      <xdr:rowOff>1</xdr:rowOff>
    </xdr:from>
    <xdr:to>
      <xdr:col>6</xdr:col>
      <xdr:colOff>685800</xdr:colOff>
      <xdr:row>55</xdr:row>
      <xdr:rowOff>28017</xdr:rowOff>
    </xdr:to>
    <xdr:pic>
      <xdr:nvPicPr>
        <xdr:cNvPr id="52" name="Imagen 224" descr="D:\Desktop\Nueva carpeta\20160601_123320.jpg"/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51" t="34709" r="39135" b="21672"/>
        <a:stretch/>
      </xdr:blipFill>
      <xdr:spPr bwMode="auto">
        <a:xfrm rot="5400000">
          <a:off x="4229379" y="7820949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55</xdr:row>
      <xdr:rowOff>4537</xdr:rowOff>
    </xdr:from>
    <xdr:to>
      <xdr:col>6</xdr:col>
      <xdr:colOff>688041</xdr:colOff>
      <xdr:row>56</xdr:row>
      <xdr:rowOff>0</xdr:rowOff>
    </xdr:to>
    <xdr:pic>
      <xdr:nvPicPr>
        <xdr:cNvPr id="53" name="Imagen 266" descr="D:\Desktop\fotos cenaduc\20160914_094844.jpg"/>
        <xdr:cNvPicPr/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9" t="18442" b="8191"/>
        <a:stretch/>
      </xdr:blipFill>
      <xdr:spPr bwMode="auto">
        <a:xfrm rot="5400000">
          <a:off x="4248364" y="79655547"/>
          <a:ext cx="145278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8610</xdr:rowOff>
    </xdr:from>
    <xdr:ext cx="1828800" cy="1451890"/>
    <xdr:pic>
      <xdr:nvPicPr>
        <xdr:cNvPr id="54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57650" y="8130448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</xdr:row>
      <xdr:rowOff>3175</xdr:rowOff>
    </xdr:from>
    <xdr:ext cx="1828800" cy="1457325"/>
    <xdr:pic>
      <xdr:nvPicPr>
        <xdr:cNvPr id="55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7" t="20305" r="25736" b="15395"/>
        <a:stretch/>
      </xdr:blipFill>
      <xdr:spPr bwMode="auto">
        <a:xfrm rot="5400000">
          <a:off x="4243387" y="8257063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58</xdr:row>
      <xdr:rowOff>4535</xdr:rowOff>
    </xdr:from>
    <xdr:to>
      <xdr:col>6</xdr:col>
      <xdr:colOff>685800</xdr:colOff>
      <xdr:row>59</xdr:row>
      <xdr:rowOff>0</xdr:rowOff>
    </xdr:to>
    <xdr:pic>
      <xdr:nvPicPr>
        <xdr:cNvPr id="56" name="16 Image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057650" y="8421506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4536</xdr:rowOff>
    </xdr:from>
    <xdr:to>
      <xdr:col>6</xdr:col>
      <xdr:colOff>685800</xdr:colOff>
      <xdr:row>60</xdr:row>
      <xdr:rowOff>0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057650" y="8567238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60</xdr:row>
      <xdr:rowOff>5772</xdr:rowOff>
    </xdr:from>
    <xdr:ext cx="1828800" cy="1454728"/>
    <xdr:pic>
      <xdr:nvPicPr>
        <xdr:cNvPr id="58" name="image26.png" title="Imagen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057650" y="8713094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61</xdr:row>
      <xdr:rowOff>4537</xdr:rowOff>
    </xdr:from>
    <xdr:ext cx="1828799" cy="1455964"/>
    <xdr:pic>
      <xdr:nvPicPr>
        <xdr:cNvPr id="59" name="Imagen 58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244068" y="8840061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62</xdr:row>
      <xdr:rowOff>4536</xdr:rowOff>
    </xdr:from>
    <xdr:ext cx="1828800" cy="1455964"/>
    <xdr:pic>
      <xdr:nvPicPr>
        <xdr:cNvPr id="60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57650" y="9004436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63</xdr:row>
      <xdr:rowOff>4536</xdr:rowOff>
    </xdr:from>
    <xdr:to>
      <xdr:col>6</xdr:col>
      <xdr:colOff>685800</xdr:colOff>
      <xdr:row>64</xdr:row>
      <xdr:rowOff>0</xdr:rowOff>
    </xdr:to>
    <xdr:pic>
      <xdr:nvPicPr>
        <xdr:cNvPr id="61" name="64 Imagen" descr="D:\Documents\UNIDAD MEDICA CENADUC\EXPEDIENTES CANINOS\EXPEDIENTES G10\FOTOS INGRESO\20140616_112118.jpg"/>
        <xdr:cNvPicPr/>
      </xdr:nvPicPr>
      <xdr:blipFill>
        <a:blip xmlns:r="http://schemas.openxmlformats.org/officeDocument/2006/relationships" r:embed="rId60" cstate="print"/>
        <a:srcRect l="26436" t="31373" r="12386"/>
        <a:stretch>
          <a:fillRect/>
        </a:stretch>
      </xdr:blipFill>
      <xdr:spPr bwMode="auto">
        <a:xfrm>
          <a:off x="4057650" y="91501686"/>
          <a:ext cx="1828800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6</xdr:col>
      <xdr:colOff>685800</xdr:colOff>
      <xdr:row>65</xdr:row>
      <xdr:rowOff>0</xdr:rowOff>
    </xdr:to>
    <xdr:pic>
      <xdr:nvPicPr>
        <xdr:cNvPr id="62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61" cstate="print"/>
        <a:srcRect l="29109" t="24354" r="22231" b="24029"/>
        <a:stretch>
          <a:fillRect/>
        </a:stretch>
      </xdr:blipFill>
      <xdr:spPr bwMode="auto">
        <a:xfrm>
          <a:off x="4057650" y="92959011"/>
          <a:ext cx="1828800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65</xdr:row>
      <xdr:rowOff>4535</xdr:rowOff>
    </xdr:from>
    <xdr:to>
      <xdr:col>6</xdr:col>
      <xdr:colOff>685800</xdr:colOff>
      <xdr:row>66</xdr:row>
      <xdr:rowOff>0</xdr:rowOff>
    </xdr:to>
    <xdr:pic>
      <xdr:nvPicPr>
        <xdr:cNvPr id="63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245655" y="9422833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4537</xdr:rowOff>
    </xdr:from>
    <xdr:to>
      <xdr:col>6</xdr:col>
      <xdr:colOff>688041</xdr:colOff>
      <xdr:row>67</xdr:row>
      <xdr:rowOff>0</xdr:rowOff>
    </xdr:to>
    <xdr:pic>
      <xdr:nvPicPr>
        <xdr:cNvPr id="64" name="Imagen 63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5" t="9062" r="39440" b="13864"/>
        <a:stretch/>
      </xdr:blipFill>
      <xdr:spPr bwMode="auto">
        <a:xfrm rot="5400000">
          <a:off x="4248364" y="95686122"/>
          <a:ext cx="145278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67</xdr:row>
      <xdr:rowOff>4536</xdr:rowOff>
    </xdr:from>
    <xdr:to>
      <xdr:col>6</xdr:col>
      <xdr:colOff>685800</xdr:colOff>
      <xdr:row>68</xdr:row>
      <xdr:rowOff>1</xdr:rowOff>
    </xdr:to>
    <xdr:pic>
      <xdr:nvPicPr>
        <xdr:cNvPr id="65" name="Imagen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057650" y="9733098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1790700</xdr:colOff>
      <xdr:row>69</xdr:row>
      <xdr:rowOff>4535</xdr:rowOff>
    </xdr:from>
    <xdr:to>
      <xdr:col>6</xdr:col>
      <xdr:colOff>685800</xdr:colOff>
      <xdr:row>70</xdr:row>
      <xdr:rowOff>1774</xdr:rowOff>
    </xdr:to>
    <xdr:pic>
      <xdr:nvPicPr>
        <xdr:cNvPr id="66" name="Imagen 65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244768" y="100058517"/>
          <a:ext cx="14545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70</xdr:row>
      <xdr:rowOff>4537</xdr:rowOff>
    </xdr:from>
    <xdr:to>
      <xdr:col>6</xdr:col>
      <xdr:colOff>688041</xdr:colOff>
      <xdr:row>71</xdr:row>
      <xdr:rowOff>1</xdr:rowOff>
    </xdr:to>
    <xdr:pic>
      <xdr:nvPicPr>
        <xdr:cNvPr id="67" name="Imagen 6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5" t="13738" r="49942" b="39414"/>
        <a:stretch/>
      </xdr:blipFill>
      <xdr:spPr bwMode="auto">
        <a:xfrm rot="5400000">
          <a:off x="4248363" y="101515423"/>
          <a:ext cx="1452789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71</xdr:row>
      <xdr:rowOff>4536</xdr:rowOff>
    </xdr:from>
    <xdr:to>
      <xdr:col>6</xdr:col>
      <xdr:colOff>685802</xdr:colOff>
      <xdr:row>72</xdr:row>
      <xdr:rowOff>2037</xdr:rowOff>
    </xdr:to>
    <xdr:pic>
      <xdr:nvPicPr>
        <xdr:cNvPr id="68" name="Imagen 67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065"/>
        <a:stretch/>
      </xdr:blipFill>
      <xdr:spPr>
        <a:xfrm rot="16200000">
          <a:off x="4244638" y="102973298"/>
          <a:ext cx="1454826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72</xdr:row>
      <xdr:rowOff>8739</xdr:rowOff>
    </xdr:from>
    <xdr:to>
      <xdr:col>6</xdr:col>
      <xdr:colOff>688973</xdr:colOff>
      <xdr:row>73</xdr:row>
      <xdr:rowOff>1</xdr:rowOff>
    </xdr:to>
    <xdr:pic>
      <xdr:nvPicPr>
        <xdr:cNvPr id="69" name="Imagen 235" descr="D:\Desktop\fotos cenaduc\20160914_09394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0" t="16886" r="33355" b="21412"/>
        <a:stretch/>
      </xdr:blipFill>
      <xdr:spPr bwMode="auto">
        <a:xfrm rot="5400000">
          <a:off x="4250930" y="104431708"/>
          <a:ext cx="144858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3717</xdr:rowOff>
    </xdr:from>
    <xdr:to>
      <xdr:col>6</xdr:col>
      <xdr:colOff>688041</xdr:colOff>
      <xdr:row>74</xdr:row>
      <xdr:rowOff>0</xdr:rowOff>
    </xdr:to>
    <xdr:pic>
      <xdr:nvPicPr>
        <xdr:cNvPr id="7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4" t="6859" r="23103" b="7668"/>
        <a:stretch/>
      </xdr:blipFill>
      <xdr:spPr bwMode="auto">
        <a:xfrm rot="5400000">
          <a:off x="4247954" y="105886987"/>
          <a:ext cx="145360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6</xdr:col>
      <xdr:colOff>683532</xdr:colOff>
      <xdr:row>75</xdr:row>
      <xdr:rowOff>0</xdr:rowOff>
    </xdr:to>
    <xdr:pic>
      <xdr:nvPicPr>
        <xdr:cNvPr id="71" name="135 Image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057650" y="107532261"/>
          <a:ext cx="1826532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75</xdr:row>
      <xdr:rowOff>5895</xdr:rowOff>
    </xdr:from>
    <xdr:to>
      <xdr:col>6</xdr:col>
      <xdr:colOff>688974</xdr:colOff>
      <xdr:row>76</xdr:row>
      <xdr:rowOff>0</xdr:rowOff>
    </xdr:to>
    <xdr:pic>
      <xdr:nvPicPr>
        <xdr:cNvPr id="7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4" r="22897"/>
        <a:stretch/>
      </xdr:blipFill>
      <xdr:spPr bwMode="auto">
        <a:xfrm rot="5400000">
          <a:off x="4247922" y="108800673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76</xdr:row>
      <xdr:rowOff>4535</xdr:rowOff>
    </xdr:from>
    <xdr:to>
      <xdr:col>6</xdr:col>
      <xdr:colOff>683533</xdr:colOff>
      <xdr:row>77</xdr:row>
      <xdr:rowOff>0</xdr:rowOff>
    </xdr:to>
    <xdr:pic>
      <xdr:nvPicPr>
        <xdr:cNvPr id="73" name="132 Image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057650" y="110446910"/>
          <a:ext cx="1826533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77</xdr:row>
      <xdr:rowOff>9523</xdr:rowOff>
    </xdr:from>
    <xdr:to>
      <xdr:col>6</xdr:col>
      <xdr:colOff>688041</xdr:colOff>
      <xdr:row>78</xdr:row>
      <xdr:rowOff>1</xdr:rowOff>
    </xdr:to>
    <xdr:pic>
      <xdr:nvPicPr>
        <xdr:cNvPr id="74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50" t="14680" r="25530" b="18511"/>
        <a:stretch/>
      </xdr:blipFill>
      <xdr:spPr bwMode="auto">
        <a:xfrm rot="5400000">
          <a:off x="4250856" y="111719191"/>
          <a:ext cx="1447803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6</xdr:col>
      <xdr:colOff>685800</xdr:colOff>
      <xdr:row>79</xdr:row>
      <xdr:rowOff>2037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057650" y="113357025"/>
          <a:ext cx="1828800" cy="1459362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79</xdr:row>
      <xdr:rowOff>4537</xdr:rowOff>
    </xdr:from>
    <xdr:to>
      <xdr:col>6</xdr:col>
      <xdr:colOff>685800</xdr:colOff>
      <xdr:row>80</xdr:row>
      <xdr:rowOff>0</xdr:rowOff>
    </xdr:to>
    <xdr:pic>
      <xdr:nvPicPr>
        <xdr:cNvPr id="76" name="Imagen 75" descr="D:\Documents\UNIDAD MEDICA ESCUELA CANINA\EXPEDIENTES CANINOS\EXPEDIENTES G20\20190214_092036(0)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7" t="17239" r="40706"/>
        <a:stretch/>
      </xdr:blipFill>
      <xdr:spPr bwMode="auto">
        <a:xfrm rot="5400000">
          <a:off x="4245656" y="114630881"/>
          <a:ext cx="14527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80</xdr:row>
      <xdr:rowOff>25631</xdr:rowOff>
    </xdr:from>
    <xdr:to>
      <xdr:col>6</xdr:col>
      <xdr:colOff>683532</xdr:colOff>
      <xdr:row>81</xdr:row>
      <xdr:rowOff>1</xdr:rowOff>
    </xdr:to>
    <xdr:pic>
      <xdr:nvPicPr>
        <xdr:cNvPr id="77" name="Imagen 136" descr="D:\Desktop\Nueva carpeta\20160610_130053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0" t="15840" b="18120"/>
        <a:stretch/>
      </xdr:blipFill>
      <xdr:spPr bwMode="auto">
        <a:xfrm rot="5400000">
          <a:off x="4255068" y="116099888"/>
          <a:ext cx="143169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81</xdr:row>
      <xdr:rowOff>4537</xdr:rowOff>
    </xdr:from>
    <xdr:to>
      <xdr:col>6</xdr:col>
      <xdr:colOff>688041</xdr:colOff>
      <xdr:row>82</xdr:row>
      <xdr:rowOff>2037</xdr:rowOff>
    </xdr:to>
    <xdr:pic>
      <xdr:nvPicPr>
        <xdr:cNvPr id="78" name="Imagen 137" descr="D:\Desktop\Nueva carpeta (3)\20170324_101824(1)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8" t="12181" r="35429" b="34815"/>
        <a:stretch/>
      </xdr:blipFill>
      <xdr:spPr bwMode="auto">
        <a:xfrm rot="5400000">
          <a:off x="4247345" y="117547016"/>
          <a:ext cx="1454825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82</xdr:row>
      <xdr:rowOff>4536</xdr:rowOff>
    </xdr:from>
    <xdr:to>
      <xdr:col>6</xdr:col>
      <xdr:colOff>683532</xdr:colOff>
      <xdr:row>83</xdr:row>
      <xdr:rowOff>0</xdr:rowOff>
    </xdr:to>
    <xdr:pic>
      <xdr:nvPicPr>
        <xdr:cNvPr id="79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78" cstate="print"/>
        <a:srcRect l="29788" t="35302" r="29250" b="25002"/>
        <a:stretch>
          <a:fillRect/>
        </a:stretch>
      </xdr:blipFill>
      <xdr:spPr bwMode="auto">
        <a:xfrm>
          <a:off x="4057650" y="1191908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83</xdr:row>
      <xdr:rowOff>1360</xdr:rowOff>
    </xdr:from>
    <xdr:to>
      <xdr:col>6</xdr:col>
      <xdr:colOff>683532</xdr:colOff>
      <xdr:row>84</xdr:row>
      <xdr:rowOff>0</xdr:rowOff>
    </xdr:to>
    <xdr:pic>
      <xdr:nvPicPr>
        <xdr:cNvPr id="80" name="5 Image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057650" y="120645010"/>
          <a:ext cx="1826532" cy="1455965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84</xdr:row>
      <xdr:rowOff>2161</xdr:rowOff>
    </xdr:from>
    <xdr:to>
      <xdr:col>6</xdr:col>
      <xdr:colOff>685800</xdr:colOff>
      <xdr:row>85</xdr:row>
      <xdr:rowOff>0</xdr:rowOff>
    </xdr:to>
    <xdr:pic>
      <xdr:nvPicPr>
        <xdr:cNvPr id="8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244469" y="1219163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85</xdr:row>
      <xdr:rowOff>1361</xdr:rowOff>
    </xdr:from>
    <xdr:to>
      <xdr:col>6</xdr:col>
      <xdr:colOff>683532</xdr:colOff>
      <xdr:row>86</xdr:row>
      <xdr:rowOff>0</xdr:rowOff>
    </xdr:to>
    <xdr:pic>
      <xdr:nvPicPr>
        <xdr:cNvPr id="82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28245" r="31086" b="17460"/>
        <a:stretch/>
      </xdr:blipFill>
      <xdr:spPr bwMode="auto">
        <a:xfrm rot="5400000">
          <a:off x="4242934" y="123374377"/>
          <a:ext cx="14559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6</xdr:col>
      <xdr:colOff>688975</xdr:colOff>
      <xdr:row>86</xdr:row>
      <xdr:rowOff>1451470</xdr:rowOff>
    </xdr:to>
    <xdr:pic>
      <xdr:nvPicPr>
        <xdr:cNvPr id="83" name="Imagen 82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7" t="13477" r="40949" b="17175"/>
        <a:stretch/>
      </xdr:blipFill>
      <xdr:spPr bwMode="auto">
        <a:xfrm rot="5400000">
          <a:off x="4247903" y="1248253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87</xdr:row>
      <xdr:rowOff>2306</xdr:rowOff>
    </xdr:from>
    <xdr:to>
      <xdr:col>6</xdr:col>
      <xdr:colOff>676275</xdr:colOff>
      <xdr:row>88</xdr:row>
      <xdr:rowOff>1</xdr:rowOff>
    </xdr:to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057650" y="126475256"/>
          <a:ext cx="1819275" cy="145502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88</xdr:row>
      <xdr:rowOff>33454</xdr:rowOff>
    </xdr:from>
    <xdr:ext cx="1828800" cy="1427046"/>
    <xdr:pic>
      <xdr:nvPicPr>
        <xdr:cNvPr id="85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84" cstate="print"/>
        <a:srcRect l="29106" t="33578" r="10906" b="30498"/>
        <a:stretch>
          <a:fillRect/>
        </a:stretch>
      </xdr:blipFill>
      <xdr:spPr bwMode="auto">
        <a:xfrm>
          <a:off x="4057650" y="1279637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89</xdr:row>
      <xdr:rowOff>0</xdr:rowOff>
    </xdr:from>
    <xdr:to>
      <xdr:col>6</xdr:col>
      <xdr:colOff>685800</xdr:colOff>
      <xdr:row>90</xdr:row>
      <xdr:rowOff>0</xdr:rowOff>
    </xdr:to>
    <xdr:pic>
      <xdr:nvPicPr>
        <xdr:cNvPr id="86" name="Imagen 85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29387600"/>
          <a:ext cx="18288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23</xdr:row>
      <xdr:rowOff>14061</xdr:rowOff>
    </xdr:from>
    <xdr:ext cx="1828800" cy="1446439"/>
    <xdr:pic>
      <xdr:nvPicPr>
        <xdr:cNvPr id="87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57650" y="3321821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24</xdr:row>
      <xdr:rowOff>12700</xdr:rowOff>
    </xdr:from>
    <xdr:ext cx="1828800" cy="1447800"/>
    <xdr:pic>
      <xdr:nvPicPr>
        <xdr:cNvPr id="88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57650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27</xdr:row>
      <xdr:rowOff>5773</xdr:rowOff>
    </xdr:from>
    <xdr:ext cx="1828800" cy="1454727"/>
    <xdr:pic>
      <xdr:nvPicPr>
        <xdr:cNvPr id="89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57650" y="3903922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37</xdr:row>
      <xdr:rowOff>0</xdr:rowOff>
    </xdr:from>
    <xdr:ext cx="1828800" cy="1465053"/>
    <xdr:pic>
      <xdr:nvPicPr>
        <xdr:cNvPr id="90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57650" y="536067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38</xdr:row>
      <xdr:rowOff>4536</xdr:rowOff>
    </xdr:from>
    <xdr:to>
      <xdr:col>6</xdr:col>
      <xdr:colOff>685800</xdr:colOff>
      <xdr:row>39</xdr:row>
      <xdr:rowOff>0</xdr:rowOff>
    </xdr:to>
    <xdr:pic>
      <xdr:nvPicPr>
        <xdr:cNvPr id="91" name="Imagen 90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245655" y="548805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47</xdr:row>
      <xdr:rowOff>14060</xdr:rowOff>
    </xdr:from>
    <xdr:ext cx="1828800" cy="1446440"/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57650" y="6819401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53</xdr:row>
      <xdr:rowOff>4536</xdr:rowOff>
    </xdr:from>
    <xdr:to>
      <xdr:col>6</xdr:col>
      <xdr:colOff>685800</xdr:colOff>
      <xdr:row>54</xdr:row>
      <xdr:rowOff>0</xdr:rowOff>
    </xdr:to>
    <xdr:pic>
      <xdr:nvPicPr>
        <xdr:cNvPr id="93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245655" y="76740431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8610</xdr:rowOff>
    </xdr:from>
    <xdr:ext cx="1828800" cy="1451890"/>
    <xdr:pic>
      <xdr:nvPicPr>
        <xdr:cNvPr id="94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57650" y="8130448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61</xdr:row>
      <xdr:rowOff>4537</xdr:rowOff>
    </xdr:from>
    <xdr:ext cx="1828799" cy="1455964"/>
    <xdr:pic>
      <xdr:nvPicPr>
        <xdr:cNvPr id="95" name="Imagen 94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244068" y="8840061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62</xdr:row>
      <xdr:rowOff>4536</xdr:rowOff>
    </xdr:from>
    <xdr:ext cx="1828800" cy="1455964"/>
    <xdr:pic>
      <xdr:nvPicPr>
        <xdr:cNvPr id="96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57650" y="9004436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65</xdr:row>
      <xdr:rowOff>4535</xdr:rowOff>
    </xdr:from>
    <xdr:to>
      <xdr:col>6</xdr:col>
      <xdr:colOff>685800</xdr:colOff>
      <xdr:row>66</xdr:row>
      <xdr:rowOff>0</xdr:rowOff>
    </xdr:to>
    <xdr:pic>
      <xdr:nvPicPr>
        <xdr:cNvPr id="97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245655" y="9422833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69</xdr:row>
      <xdr:rowOff>4535</xdr:rowOff>
    </xdr:from>
    <xdr:to>
      <xdr:col>6</xdr:col>
      <xdr:colOff>685800</xdr:colOff>
      <xdr:row>70</xdr:row>
      <xdr:rowOff>1774</xdr:rowOff>
    </xdr:to>
    <xdr:pic>
      <xdr:nvPicPr>
        <xdr:cNvPr id="98" name="Imagen 97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244768" y="100058517"/>
          <a:ext cx="14545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84</xdr:row>
      <xdr:rowOff>2161</xdr:rowOff>
    </xdr:from>
    <xdr:to>
      <xdr:col>6</xdr:col>
      <xdr:colOff>685800</xdr:colOff>
      <xdr:row>85</xdr:row>
      <xdr:rowOff>0</xdr:rowOff>
    </xdr:to>
    <xdr:pic>
      <xdr:nvPicPr>
        <xdr:cNvPr id="9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244469" y="1219163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5</xdr:row>
      <xdr:rowOff>33617</xdr:rowOff>
    </xdr:from>
    <xdr:to>
      <xdr:col>6</xdr:col>
      <xdr:colOff>638735</xdr:colOff>
      <xdr:row>5</xdr:row>
      <xdr:rowOff>1445558</xdr:rowOff>
    </xdr:to>
    <xdr:pic>
      <xdr:nvPicPr>
        <xdr:cNvPr id="100" name="Imagen 99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42547" y="682102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156882</xdr:colOff>
      <xdr:row>30</xdr:row>
      <xdr:rowOff>33617</xdr:rowOff>
    </xdr:from>
    <xdr:to>
      <xdr:col>6</xdr:col>
      <xdr:colOff>280147</xdr:colOff>
      <xdr:row>31</xdr:row>
      <xdr:rowOff>2037</xdr:rowOff>
    </xdr:to>
    <xdr:pic>
      <xdr:nvPicPr>
        <xdr:cNvPr id="101" name="Imagen 10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057650" y="43439042"/>
          <a:ext cx="1423147" cy="14257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2</xdr:rowOff>
    </xdr:from>
    <xdr:to>
      <xdr:col>6</xdr:col>
      <xdr:colOff>493058</xdr:colOff>
      <xdr:row>29</xdr:row>
      <xdr:rowOff>1367121</xdr:rowOff>
    </xdr:to>
    <xdr:pic>
      <xdr:nvPicPr>
        <xdr:cNvPr id="102" name="Imagen 101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192119" y="41813633"/>
          <a:ext cx="1367119" cy="163605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6</xdr:col>
      <xdr:colOff>638734</xdr:colOff>
      <xdr:row>69</xdr:row>
      <xdr:rowOff>11209</xdr:rowOff>
    </xdr:to>
    <xdr:pic>
      <xdr:nvPicPr>
        <xdr:cNvPr id="103" name="Imagen 102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8" t="2385" r="22923" b="7660"/>
        <a:stretch/>
      </xdr:blipFill>
      <xdr:spPr bwMode="auto">
        <a:xfrm rot="5400000">
          <a:off x="4214250" y="9862717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.%20CEACAN\2021\1.%20ENERO\Hoja%20de%20trabajo%20UC%20ENE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2.95\Instructores%20%20Acceso%20restringido\2022\Nuevo%20Concentrado%20GENERAL%202022%2019%2005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22.79\Almacenamiento%20DGIF-2013\pedro.soria\Documents\servicio%20social\MATRIZ\EL%20CEI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 DE SALUD"/>
      <sheetName val="TD 2"/>
      <sheetName val="Actividad x perro"/>
      <sheetName val="UC x OISA-PVIF"/>
      <sheetName val="UC x lugar"/>
      <sheetName val="Lista Canino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Quency</v>
          </cell>
        </row>
        <row r="6">
          <cell r="D6">
            <v>0</v>
          </cell>
        </row>
        <row r="15">
          <cell r="D15">
            <v>0</v>
          </cell>
        </row>
        <row r="16">
          <cell r="D16">
            <v>0</v>
          </cell>
        </row>
        <row r="18">
          <cell r="D18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7">
          <cell r="D27">
            <v>0</v>
          </cell>
        </row>
        <row r="31">
          <cell r="D31">
            <v>0</v>
          </cell>
        </row>
        <row r="34">
          <cell r="D34">
            <v>0</v>
          </cell>
        </row>
        <row r="41">
          <cell r="D41">
            <v>0</v>
          </cell>
        </row>
        <row r="53">
          <cell r="D53">
            <v>0</v>
          </cell>
        </row>
        <row r="58">
          <cell r="D58">
            <v>0</v>
          </cell>
        </row>
        <row r="68">
          <cell r="D68">
            <v>0</v>
          </cell>
        </row>
        <row r="71">
          <cell r="D71">
            <v>0</v>
          </cell>
        </row>
        <row r="72">
          <cell r="D7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"/>
      <sheetName val="febrero"/>
      <sheetName val="marzo"/>
      <sheetName val="abril"/>
      <sheetName val="mayo"/>
      <sheetName val="junio"/>
      <sheetName val="julio"/>
      <sheetName val="agosto "/>
      <sheetName val="septiembre "/>
      <sheetName val="octubre "/>
      <sheetName val="noviembre"/>
      <sheetName val="diciembre"/>
      <sheetName val="BASE"/>
      <sheetName val="TD"/>
      <sheetName val="Hoja1 (2)"/>
      <sheetName val="Actividad x UC"/>
      <sheetName val="UC X OISA - PVIF"/>
      <sheetName val="UC X LUGAR"/>
      <sheetName val="Nuevo Concentrado GENERAL 2022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BN3" t="str">
            <v>Inka</v>
          </cell>
        </row>
      </sheetData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 CEIBO, TABASCO"/>
      <sheetName val="OPCIONES"/>
      <sheetName val="CELDAS"/>
      <sheetName val="NOMBRES DE OISA's"/>
      <sheetName val="OISA A LA QUE ESTABA ASIGNADO"/>
      <sheetName val="Hoja2"/>
      <sheetName val="Hoja1"/>
      <sheetName val="TOTAL PERSONAL"/>
      <sheetName val="Hoja3"/>
    </sheetNames>
    <sheetDataSet>
      <sheetData sheetId="0"/>
      <sheetData sheetId="1"/>
      <sheetData sheetId="2">
        <row r="1">
          <cell r="A1" t="str">
            <v>BASE</v>
          </cell>
        </row>
        <row r="12">
          <cell r="A12" t="str">
            <v xml:space="preserve">HOMÓLOGO A ENLACE DE ALTO NIVEL DE RESPONSABILIDAD </v>
          </cell>
        </row>
        <row r="13">
          <cell r="A13" t="str">
            <v>OFICIAL DE SANIDAD AGROPECUARIA, ACUÍCOLA Y PESQUERA</v>
          </cell>
        </row>
        <row r="14">
          <cell r="A14" t="str">
            <v>COORDINADOR TÉCNICO</v>
          </cell>
        </row>
        <row r="15">
          <cell r="A15" t="str">
            <v xml:space="preserve">COORDINADOR DE OPERACIÓN </v>
          </cell>
        </row>
        <row r="16">
          <cell r="A16" t="str">
            <v>ESPECIALISTA AGROPECUARIO C</v>
          </cell>
        </row>
        <row r="17">
          <cell r="A17" t="str">
            <v>ESPECIALISTA AGROPECUARIO B</v>
          </cell>
        </row>
        <row r="18">
          <cell r="A18" t="str">
            <v>APOYO ADMINISTRATIVO</v>
          </cell>
        </row>
        <row r="19">
          <cell r="A19" t="str">
            <v>APOYO OPERATIVO SIN CERTIFICAR</v>
          </cell>
        </row>
        <row r="20">
          <cell r="A20" t="str">
            <v>APOYO OPERATIVO TEA</v>
          </cell>
        </row>
      </sheetData>
      <sheetData sheetId="3">
        <row r="1">
          <cell r="A1" t="str">
            <v>ACAPULCO, GRO.</v>
          </cell>
        </row>
        <row r="2">
          <cell r="A2" t="str">
            <v>AGUASCALIENTES, AGS.</v>
          </cell>
        </row>
        <row r="3">
          <cell r="A3" t="str">
            <v>AGUA PRIETA, SON.</v>
          </cell>
        </row>
        <row r="4">
          <cell r="A4" t="str">
            <v>AICM ADUANA DE CARGA, CDMX</v>
          </cell>
        </row>
        <row r="5">
          <cell r="A5" t="str">
            <v>AICM SALA E, CDMX</v>
          </cell>
        </row>
        <row r="6">
          <cell r="A6" t="str">
            <v>AICM TERMINAL 2, CDMX</v>
          </cell>
        </row>
        <row r="7">
          <cell r="A7" t="str">
            <v>ALTAMIRA, TAMPS.</v>
          </cell>
        </row>
        <row r="8">
          <cell r="A8" t="str">
            <v>CANCÚN, Q. ROO</v>
          </cell>
        </row>
        <row r="9">
          <cell r="A9" t="str">
            <v>CD. ACUÑA, COAH.</v>
          </cell>
        </row>
        <row r="10">
          <cell r="A10" t="str">
            <v>CD. CUAUHTÉMOC, CHIS.</v>
          </cell>
        </row>
        <row r="11">
          <cell r="A11" t="str">
            <v>CD DEL CARMEN, CAMP.</v>
          </cell>
        </row>
        <row r="12">
          <cell r="A12" t="str">
            <v>CD. HIDALGO, CHIS.</v>
          </cell>
        </row>
        <row r="13">
          <cell r="A13" t="str">
            <v>CD. JUÁREZ, CHIH.</v>
          </cell>
        </row>
        <row r="14">
          <cell r="A14" t="str">
            <v>CD. MIGUEL ALEMÁN,TAMPS.</v>
          </cell>
        </row>
        <row r="15">
          <cell r="A15" t="str">
            <v>CD. OBREGÓN, SON.</v>
          </cell>
        </row>
        <row r="16">
          <cell r="A16" t="str">
            <v>CHIHUAHUA, CHIH.</v>
          </cell>
        </row>
        <row r="17">
          <cell r="A17" t="str">
            <v>COATZACOALCOS, VER.</v>
          </cell>
        </row>
        <row r="18">
          <cell r="A18" t="str">
            <v>COLOMBIA, N.L.</v>
          </cell>
        </row>
        <row r="19">
          <cell r="A19" t="str">
            <v>COZUMEL, Q. ROO</v>
          </cell>
        </row>
        <row r="20">
          <cell r="A20" t="str">
            <v>CULIACÁN, SIN.</v>
          </cell>
        </row>
        <row r="21">
          <cell r="A21" t="str">
            <v>DURANGO, DGO.</v>
          </cell>
        </row>
        <row r="22">
          <cell r="A22" t="str">
            <v>EL CEIBO, TAB.</v>
          </cell>
        </row>
        <row r="23">
          <cell r="A23" t="str">
            <v xml:space="preserve">ENSENADA, B.C. </v>
          </cell>
        </row>
        <row r="24">
          <cell r="A24" t="str">
            <v>GUADALAJARA, JAL.</v>
          </cell>
        </row>
        <row r="25">
          <cell r="A25" t="str">
            <v>GUAYMAS, SON.</v>
          </cell>
        </row>
        <row r="26">
          <cell r="A26" t="str">
            <v>HERMOSILLO, SON.</v>
          </cell>
        </row>
        <row r="27">
          <cell r="A27" t="str">
            <v>HUATULCO, OAX.</v>
          </cell>
        </row>
        <row r="28">
          <cell r="A28" t="str">
            <v>HUEJOTZINGO, PUE.</v>
          </cell>
        </row>
        <row r="29">
          <cell r="A29" t="str">
            <v>LA PAZ, B.C.S.</v>
          </cell>
        </row>
        <row r="30">
          <cell r="A30" t="str">
            <v>LÁZARO CÁRDENAS, MICH.</v>
          </cell>
        </row>
        <row r="31">
          <cell r="A31" t="str">
            <v>LORETO B.C.S.</v>
          </cell>
        </row>
        <row r="32">
          <cell r="A32" t="str">
            <v>MANZANILLO, COL.</v>
          </cell>
        </row>
        <row r="33">
          <cell r="A33" t="str">
            <v>MATAMOROS, TAMPS.</v>
          </cell>
        </row>
        <row r="34">
          <cell r="A34" t="str">
            <v>MAZATLÁN, SIN.</v>
          </cell>
        </row>
        <row r="35">
          <cell r="A35" t="str">
            <v>MÉRIDA, YUC.</v>
          </cell>
        </row>
        <row r="36">
          <cell r="A36" t="str">
            <v>MEXICALI, B.C.</v>
          </cell>
        </row>
        <row r="37">
          <cell r="A37" t="str">
            <v>MONTERREY, N.L.</v>
          </cell>
        </row>
        <row r="38">
          <cell r="A38" t="str">
            <v>MORELIA, MICH.</v>
          </cell>
        </row>
        <row r="39">
          <cell r="A39" t="str">
            <v>NOGALES, SON.</v>
          </cell>
        </row>
        <row r="40">
          <cell r="A40" t="str">
            <v>NUEVO LAREDO, TAMPS.</v>
          </cell>
        </row>
        <row r="41">
          <cell r="A41" t="str">
            <v>OAXACA, OAX.</v>
          </cell>
        </row>
        <row r="42">
          <cell r="A42" t="str">
            <v>OJINAGA, CHIH.</v>
          </cell>
        </row>
        <row r="43">
          <cell r="A43" t="str">
            <v>PIEDRAS NEGRAS, COAH.</v>
          </cell>
        </row>
        <row r="44">
          <cell r="A44" t="str">
            <v>PUERTO PALOMAS, CHIH.</v>
          </cell>
        </row>
        <row r="45">
          <cell r="A45" t="str">
            <v>PUERTO VALLARTA, JAL.</v>
          </cell>
        </row>
        <row r="46">
          <cell r="A46" t="str">
            <v>QUERÉTARO, QRO.</v>
          </cell>
        </row>
        <row r="47">
          <cell r="A47" t="str">
            <v>REYNOSA, TAMPS.</v>
          </cell>
        </row>
        <row r="48">
          <cell r="A48" t="str">
            <v>SAN JOSÉ DEL CABO, B.C.S.</v>
          </cell>
        </row>
        <row r="49">
          <cell r="A49" t="str">
            <v>SAN LUIS POTOSÍ, S.L.P.</v>
          </cell>
        </row>
        <row r="50">
          <cell r="A50" t="str">
            <v>SAN LUIS RÍO COLORADO, SON.</v>
          </cell>
        </row>
        <row r="51">
          <cell r="A51" t="str">
            <v>SILAO, GTO.</v>
          </cell>
        </row>
        <row r="52">
          <cell r="A52" t="str">
            <v>SUBTENIENTE LÓPEZ-CHETUMAL, Q. ROO</v>
          </cell>
        </row>
        <row r="53">
          <cell r="A53" t="str">
            <v>TIJUANA, B.C.</v>
          </cell>
        </row>
        <row r="54">
          <cell r="A54" t="str">
            <v>TOLUCA, EDO. DE MÉX.</v>
          </cell>
        </row>
        <row r="55">
          <cell r="A55" t="str">
            <v>TOPOLOBAMPO, SIN.</v>
          </cell>
        </row>
        <row r="56">
          <cell r="A56" t="str">
            <v>TORREÓN, COAH.</v>
          </cell>
        </row>
        <row r="57">
          <cell r="A57" t="str">
            <v>TUXPAN, VER.</v>
          </cell>
        </row>
        <row r="58">
          <cell r="A58" t="str">
            <v>VERACRUZ, VER.</v>
          </cell>
        </row>
        <row r="59">
          <cell r="A59" t="str">
            <v>VILLAHERMOSA , TAB.</v>
          </cell>
        </row>
        <row r="60">
          <cell r="A60" t="str">
            <v>ZACATECAS, ZAC.</v>
          </cell>
        </row>
        <row r="61">
          <cell r="A61" t="str">
            <v>ZIHUATANEJO, GRO.</v>
          </cell>
        </row>
      </sheetData>
      <sheetData sheetId="4">
        <row r="1">
          <cell r="A1" t="str">
            <v>N/A</v>
          </cell>
        </row>
      </sheetData>
      <sheetData sheetId="5" refreshError="1"/>
      <sheetData sheetId="6" refreshError="1"/>
      <sheetData sheetId="7">
        <row r="1">
          <cell r="A1" t="str">
            <v xml:space="preserve">CONCENTRADO DE PERSONAL DE SENASICA POR OISA
</v>
          </cell>
        </row>
      </sheetData>
      <sheetData sheetId="8" refreshError="1"/>
    </sheetDataSet>
  </externalBook>
</externalLink>
</file>

<file path=xl/tables/table1.xml><?xml version="1.0" encoding="utf-8"?>
<table xmlns="http://schemas.openxmlformats.org/spreadsheetml/2006/main" id="1" name="Tabla1" displayName="Tabla1" ref="A1:Z132" totalsRowShown="0" headerRowDxfId="53" headerRowBorderDxfId="52" tableBorderDxfId="51">
  <tableColumns count="26">
    <tableColumn id="1" name="TIPO" dataDxfId="50" totalsRowDxfId="49"/>
    <tableColumn id="2" name="ESTADO" dataDxfId="48" totalsRowDxfId="47"/>
    <tableColumn id="3" name="ADSCRIPCIÓN" dataDxfId="46" totalsRowDxfId="45"/>
    <tableColumn id="25" name="UC" dataDxfId="44" totalsRowDxfId="43"/>
    <tableColumn id="4" name="FOTO" dataDxfId="42"/>
    <tableColumn id="14" name="GENERACIÓN" dataDxfId="41" totalsRowDxfId="40"/>
    <tableColumn id="15" name="FECHA DE NACIMIENTO" dataDxfId="39" totalsRowDxfId="38"/>
    <tableColumn id="17" name="MICROCHIP " dataDxfId="37" totalsRowDxfId="36"/>
    <tableColumn id="18" name="ORIGEN" dataDxfId="35" totalsRowDxfId="34"/>
    <tableColumn id="19" name="FECHA INGRESO" dataDxfId="33" totalsRowDxfId="32"/>
    <tableColumn id="20" name="FECHA INGRESO AL ULTIMO PUNTO DE ADSCRICIÓN" dataDxfId="31" totalsRowDxfId="30"/>
    <tableColumn id="21" name="Columna1" dataDxfId="29" totalsRowDxfId="28"/>
    <tableColumn id="22" name="EDAD EN AÑOS " dataDxfId="27" totalsRowDxfId="26"/>
    <tableColumn id="23" name="ANTIGÜEDAD" dataDxfId="25" totalsRowDxfId="24"/>
    <tableColumn id="24" name="ANTIGÜEDAD EN EL SITIO ACTUAL DE ADCRIPCIÓN" dataDxfId="23" totalsRowDxfId="22"/>
    <tableColumn id="5" name="MARCAJES POSITIVOS" dataDxfId="21" totalsRowDxfId="20">
      <calculatedColumnFormula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calculatedColumnFormula>
    </tableColumn>
    <tableColumn id="30" name="FITO DETECTADO" dataDxfId="19" totalsRowDxfId="18"/>
    <tableColumn id="31" name="ZOO DETECTADO" dataDxfId="17" totalsRowDxfId="16"/>
    <tableColumn id="32" name="ACUI DETECTADO" dataDxfId="15" totalsRowDxfId="14"/>
    <tableColumn id="6" name="FITO KGR. DECOMISADO" dataDxfId="13" totalsRowDxfId="12"/>
    <tableColumn id="7" name="ZOO KGR. DECOMISADO" dataDxfId="11" totalsRowDxfId="10"/>
    <tableColumn id="8" name="ACUI KGR. DECOMISADO" dataDxfId="9" totalsRowDxfId="8"/>
    <tableColumn id="9" name="MARCAJES NEGATIVOS" dataDxfId="7" totalsRowDxfId="6"/>
    <tableColumn id="10" name="% DE EFECTIVIDAD " dataDxfId="5" totalsRowDxfId="4" dataCellStyle="Porcentaje"/>
    <tableColumn id="11" name="EQUIPAJES MARCADOS  " dataDxfId="3" totalsRowDxfId="2"/>
    <tableColumn id="12" name="KG TOTALES DECOMISADOS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2"/>
  <sheetViews>
    <sheetView tabSelected="1" zoomScale="70" zoomScaleNormal="7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L1" sqref="L1:L1048576"/>
    </sheetView>
  </sheetViews>
  <sheetFormatPr baseColWidth="10" defaultRowHeight="18.75" x14ac:dyDescent="0.3"/>
  <cols>
    <col min="2" max="2" width="19.5703125" customWidth="1"/>
    <col min="4" max="4" width="18.42578125" customWidth="1"/>
    <col min="5" max="5" width="27.42578125" style="66" hidden="1" customWidth="1"/>
    <col min="6" max="6" width="17.140625" style="67" customWidth="1"/>
    <col min="7" max="7" width="15.28515625" customWidth="1"/>
    <col min="8" max="8" width="23.7109375" customWidth="1"/>
    <col min="9" max="10" width="11.42578125" style="67"/>
    <col min="11" max="11" width="11.42578125" customWidth="1"/>
    <col min="12" max="12" width="32" hidden="1" customWidth="1"/>
    <col min="13" max="15" width="12.28515625" bestFit="1" customWidth="1"/>
    <col min="16" max="19" width="11.42578125" customWidth="1"/>
    <col min="25" max="25" width="17.7109375" customWidth="1"/>
    <col min="26" max="26" width="14.5703125" customWidth="1"/>
  </cols>
  <sheetData>
    <row r="1" spans="1:26" s="6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333</v>
      </c>
      <c r="M1" s="1" t="s">
        <v>11</v>
      </c>
      <c r="N1" s="1" t="s">
        <v>12</v>
      </c>
      <c r="O1" s="1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4" t="s">
        <v>18</v>
      </c>
      <c r="U1" s="4" t="s">
        <v>19</v>
      </c>
      <c r="V1" s="4" t="s">
        <v>20</v>
      </c>
      <c r="W1" s="3" t="s">
        <v>21</v>
      </c>
      <c r="X1" s="5" t="s">
        <v>22</v>
      </c>
      <c r="Y1" s="3" t="s">
        <v>23</v>
      </c>
      <c r="Z1" s="3" t="s">
        <v>24</v>
      </c>
    </row>
    <row r="2" spans="1:26" ht="114.75" customHeight="1" x14ac:dyDescent="0.25">
      <c r="A2" s="7" t="s">
        <v>25</v>
      </c>
      <c r="B2" s="7" t="s">
        <v>26</v>
      </c>
      <c r="C2" s="8" t="s">
        <v>26</v>
      </c>
      <c r="D2" s="7" t="s">
        <v>27</v>
      </c>
      <c r="E2" s="7" t="s">
        <v>27</v>
      </c>
      <c r="F2" s="7" t="s">
        <v>28</v>
      </c>
      <c r="G2" s="9">
        <v>42281</v>
      </c>
      <c r="H2" s="7" t="s">
        <v>29</v>
      </c>
      <c r="I2" s="7" t="s">
        <v>30</v>
      </c>
      <c r="J2" s="9">
        <v>43451</v>
      </c>
      <c r="K2" s="9">
        <v>44515</v>
      </c>
      <c r="L2" s="10"/>
      <c r="M2" s="11">
        <f t="shared" ref="M2:M33" ca="1" si="0">+(YEAR(TODAY())-YEAR(G2))</f>
        <v>8</v>
      </c>
      <c r="N2" s="11">
        <f t="shared" ref="N2:N33" ca="1" si="1">+(YEAR(TODAY())-YEAR(J2))</f>
        <v>5</v>
      </c>
      <c r="O2" s="11">
        <f t="shared" ref="O2:O33" ca="1" si="2">+(YEAR(TODAY())-YEAR(K2))</f>
        <v>2</v>
      </c>
      <c r="P2" s="12">
        <v>337</v>
      </c>
      <c r="Q2" s="12">
        <v>130</v>
      </c>
      <c r="R2" s="12">
        <v>207</v>
      </c>
      <c r="S2" s="12">
        <v>0</v>
      </c>
      <c r="T2" s="12">
        <v>58.512</v>
      </c>
      <c r="U2" s="12">
        <v>107.14000000000001</v>
      </c>
      <c r="V2" s="12">
        <v>0</v>
      </c>
      <c r="W2" s="12">
        <v>19</v>
      </c>
      <c r="X2" s="13">
        <v>0.9466292134831461</v>
      </c>
      <c r="Y2" s="12">
        <v>356</v>
      </c>
      <c r="Z2" s="14">
        <v>165.65199999999999</v>
      </c>
    </row>
    <row r="3" spans="1:26" ht="114.75" customHeight="1" x14ac:dyDescent="0.25">
      <c r="A3" s="15" t="s">
        <v>25</v>
      </c>
      <c r="B3" s="15" t="s">
        <v>31</v>
      </c>
      <c r="C3" s="16" t="s">
        <v>32</v>
      </c>
      <c r="D3" s="15" t="s">
        <v>33</v>
      </c>
      <c r="E3" s="15" t="s">
        <v>33</v>
      </c>
      <c r="F3" s="17">
        <v>16</v>
      </c>
      <c r="G3" s="18">
        <v>41811</v>
      </c>
      <c r="H3" s="15" t="s">
        <v>34</v>
      </c>
      <c r="I3" s="15" t="s">
        <v>35</v>
      </c>
      <c r="J3" s="18">
        <v>42541</v>
      </c>
      <c r="K3" s="18">
        <v>42644</v>
      </c>
      <c r="L3" s="19"/>
      <c r="M3" s="11">
        <f t="shared" ca="1" si="0"/>
        <v>9</v>
      </c>
      <c r="N3" s="11">
        <f t="shared" ca="1" si="1"/>
        <v>7</v>
      </c>
      <c r="O3" s="11">
        <f t="shared" ca="1" si="2"/>
        <v>7</v>
      </c>
      <c r="P3" s="12">
        <v>311</v>
      </c>
      <c r="Q3" s="12">
        <v>311</v>
      </c>
      <c r="R3" s="12">
        <v>0</v>
      </c>
      <c r="S3" s="12">
        <v>0</v>
      </c>
      <c r="T3" s="12">
        <v>220</v>
      </c>
      <c r="U3" s="12">
        <v>0</v>
      </c>
      <c r="V3" s="12">
        <v>0</v>
      </c>
      <c r="W3" s="12">
        <v>52</v>
      </c>
      <c r="X3" s="13">
        <v>0.85674931129476584</v>
      </c>
      <c r="Y3" s="12">
        <v>363</v>
      </c>
      <c r="Z3" s="14">
        <v>220</v>
      </c>
    </row>
    <row r="4" spans="1:26" ht="114.75" customHeight="1" x14ac:dyDescent="0.25">
      <c r="A4" s="7" t="s">
        <v>25</v>
      </c>
      <c r="B4" s="20" t="s">
        <v>31</v>
      </c>
      <c r="C4" s="21" t="s">
        <v>36</v>
      </c>
      <c r="D4" s="20" t="s">
        <v>37</v>
      </c>
      <c r="E4" s="22" t="s">
        <v>37</v>
      </c>
      <c r="F4" s="20" t="s">
        <v>38</v>
      </c>
      <c r="G4" s="23">
        <v>41000</v>
      </c>
      <c r="H4" s="20" t="s">
        <v>39</v>
      </c>
      <c r="I4" s="20" t="s">
        <v>40</v>
      </c>
      <c r="J4" s="23">
        <v>41911</v>
      </c>
      <c r="K4" s="23">
        <v>42527</v>
      </c>
      <c r="L4" s="19"/>
      <c r="M4" s="11">
        <f t="shared" ca="1" si="0"/>
        <v>11</v>
      </c>
      <c r="N4" s="11">
        <f t="shared" ca="1" si="1"/>
        <v>9</v>
      </c>
      <c r="O4" s="11">
        <f t="shared" ca="1" si="2"/>
        <v>7</v>
      </c>
      <c r="P4" s="12">
        <v>869</v>
      </c>
      <c r="Q4" s="12">
        <v>499</v>
      </c>
      <c r="R4" s="12">
        <v>368</v>
      </c>
      <c r="S4" s="12">
        <v>2</v>
      </c>
      <c r="T4" s="12">
        <v>1671.4099999999999</v>
      </c>
      <c r="U4" s="12">
        <v>1883.9</v>
      </c>
      <c r="V4" s="12">
        <v>7.58</v>
      </c>
      <c r="W4" s="12">
        <v>235</v>
      </c>
      <c r="X4" s="13">
        <v>0.78713768115942029</v>
      </c>
      <c r="Y4" s="12">
        <v>1104</v>
      </c>
      <c r="Z4" s="14">
        <v>3562.89</v>
      </c>
    </row>
    <row r="5" spans="1:26" ht="114.75" customHeight="1" x14ac:dyDescent="0.25">
      <c r="A5" s="20" t="s">
        <v>25</v>
      </c>
      <c r="B5" s="20" t="s">
        <v>31</v>
      </c>
      <c r="C5" s="21" t="s">
        <v>36</v>
      </c>
      <c r="D5" s="20" t="s">
        <v>41</v>
      </c>
      <c r="E5" s="22" t="s">
        <v>41</v>
      </c>
      <c r="F5" s="20" t="s">
        <v>42</v>
      </c>
      <c r="G5" s="23">
        <v>41518</v>
      </c>
      <c r="H5" s="20" t="s">
        <v>43</v>
      </c>
      <c r="I5" s="20" t="s">
        <v>40</v>
      </c>
      <c r="J5" s="23">
        <v>41911</v>
      </c>
      <c r="K5" s="23">
        <v>44067</v>
      </c>
      <c r="L5" s="19"/>
      <c r="M5" s="11">
        <f t="shared" ca="1" si="0"/>
        <v>10</v>
      </c>
      <c r="N5" s="11">
        <f t="shared" ca="1" si="1"/>
        <v>9</v>
      </c>
      <c r="O5" s="11">
        <f t="shared" ca="1" si="2"/>
        <v>3</v>
      </c>
      <c r="P5" s="12">
        <v>628</v>
      </c>
      <c r="Q5" s="12">
        <v>452</v>
      </c>
      <c r="R5" s="12">
        <v>174</v>
      </c>
      <c r="S5" s="12">
        <v>2</v>
      </c>
      <c r="T5" s="12">
        <v>3993.1900000000005</v>
      </c>
      <c r="U5" s="12">
        <v>2083.35</v>
      </c>
      <c r="V5" s="12">
        <v>3</v>
      </c>
      <c r="W5" s="12">
        <v>8</v>
      </c>
      <c r="X5" s="13">
        <v>0.98742138364779874</v>
      </c>
      <c r="Y5" s="12">
        <v>636</v>
      </c>
      <c r="Z5" s="14">
        <v>6079.54</v>
      </c>
    </row>
    <row r="6" spans="1:26" ht="114.75" customHeight="1" x14ac:dyDescent="0.25">
      <c r="A6" s="21" t="s">
        <v>25</v>
      </c>
      <c r="B6" s="21" t="s">
        <v>31</v>
      </c>
      <c r="C6" s="21" t="s">
        <v>36</v>
      </c>
      <c r="D6" s="21" t="s">
        <v>44</v>
      </c>
      <c r="E6" s="24"/>
      <c r="F6" s="25" t="s">
        <v>45</v>
      </c>
      <c r="G6" s="26">
        <v>43464</v>
      </c>
      <c r="H6" s="27" t="s">
        <v>46</v>
      </c>
      <c r="I6" s="28" t="s">
        <v>40</v>
      </c>
      <c r="J6" s="29">
        <v>44669</v>
      </c>
      <c r="K6" s="29">
        <v>44669</v>
      </c>
      <c r="L6" s="30"/>
      <c r="M6" s="11">
        <f t="shared" ca="1" si="0"/>
        <v>5</v>
      </c>
      <c r="N6" s="11">
        <f t="shared" ca="1" si="1"/>
        <v>1</v>
      </c>
      <c r="O6" s="11">
        <f t="shared" ca="1" si="2"/>
        <v>1</v>
      </c>
      <c r="P6" s="12">
        <v>126</v>
      </c>
      <c r="Q6" s="12">
        <v>89</v>
      </c>
      <c r="R6" s="12">
        <v>36</v>
      </c>
      <c r="S6" s="12">
        <v>1</v>
      </c>
      <c r="T6" s="12">
        <v>2743.3630000000003</v>
      </c>
      <c r="U6" s="12">
        <v>384.18700000000001</v>
      </c>
      <c r="V6" s="12">
        <v>1.8</v>
      </c>
      <c r="W6" s="12">
        <v>21</v>
      </c>
      <c r="X6" s="13">
        <v>0.8571428571428571</v>
      </c>
      <c r="Y6" s="12">
        <v>147</v>
      </c>
      <c r="Z6" s="14">
        <v>3129.3500000000004</v>
      </c>
    </row>
    <row r="7" spans="1:26" ht="114.75" customHeight="1" x14ac:dyDescent="0.25">
      <c r="A7" s="7" t="s">
        <v>25</v>
      </c>
      <c r="B7" s="20" t="s">
        <v>47</v>
      </c>
      <c r="C7" s="21" t="s">
        <v>48</v>
      </c>
      <c r="D7" s="20" t="s">
        <v>49</v>
      </c>
      <c r="E7" s="20" t="s">
        <v>49</v>
      </c>
      <c r="F7" s="20" t="s">
        <v>50</v>
      </c>
      <c r="G7" s="23">
        <v>42473</v>
      </c>
      <c r="H7" s="20" t="s">
        <v>51</v>
      </c>
      <c r="I7" s="20" t="s">
        <v>40</v>
      </c>
      <c r="J7" s="23">
        <v>43017</v>
      </c>
      <c r="K7" s="23">
        <v>43458</v>
      </c>
      <c r="L7" s="19"/>
      <c r="M7" s="11">
        <f t="shared" ca="1" si="0"/>
        <v>7</v>
      </c>
      <c r="N7" s="11">
        <f t="shared" ca="1" si="1"/>
        <v>6</v>
      </c>
      <c r="O7" s="11">
        <f t="shared" ca="1" si="2"/>
        <v>5</v>
      </c>
      <c r="P7" s="12">
        <v>994</v>
      </c>
      <c r="Q7" s="12">
        <v>552</v>
      </c>
      <c r="R7" s="12">
        <v>440</v>
      </c>
      <c r="S7" s="12">
        <v>2</v>
      </c>
      <c r="T7" s="12">
        <v>657.91</v>
      </c>
      <c r="U7" s="12">
        <v>80.83</v>
      </c>
      <c r="V7" s="12">
        <v>0</v>
      </c>
      <c r="W7" s="12">
        <v>0</v>
      </c>
      <c r="X7" s="13">
        <v>1</v>
      </c>
      <c r="Y7" s="12">
        <v>994</v>
      </c>
      <c r="Z7" s="14">
        <v>738.7399999999999</v>
      </c>
    </row>
    <row r="8" spans="1:26" ht="114.75" customHeight="1" x14ac:dyDescent="0.25">
      <c r="A8" s="20" t="s">
        <v>25</v>
      </c>
      <c r="B8" s="7" t="s">
        <v>47</v>
      </c>
      <c r="C8" s="21" t="s">
        <v>48</v>
      </c>
      <c r="D8" s="7" t="s">
        <v>52</v>
      </c>
      <c r="E8" s="7" t="s">
        <v>52</v>
      </c>
      <c r="F8" s="7" t="s">
        <v>53</v>
      </c>
      <c r="G8" s="9">
        <v>42902</v>
      </c>
      <c r="H8" s="7" t="s">
        <v>54</v>
      </c>
      <c r="I8" s="7" t="s">
        <v>40</v>
      </c>
      <c r="J8" s="9">
        <v>43612</v>
      </c>
      <c r="K8" s="9">
        <v>44389</v>
      </c>
      <c r="L8" s="10"/>
      <c r="M8" s="11">
        <f t="shared" ca="1" si="0"/>
        <v>6</v>
      </c>
      <c r="N8" s="11">
        <f t="shared" ca="1" si="1"/>
        <v>4</v>
      </c>
      <c r="O8" s="11">
        <f t="shared" ca="1" si="2"/>
        <v>2</v>
      </c>
      <c r="P8" s="12">
        <v>623</v>
      </c>
      <c r="Q8" s="12">
        <v>381</v>
      </c>
      <c r="R8" s="12">
        <v>218</v>
      </c>
      <c r="S8" s="12">
        <v>24</v>
      </c>
      <c r="T8" s="12">
        <v>198.74</v>
      </c>
      <c r="U8" s="12">
        <v>30.89</v>
      </c>
      <c r="V8" s="12">
        <v>0</v>
      </c>
      <c r="W8" s="12">
        <v>144</v>
      </c>
      <c r="X8" s="13">
        <v>0.81225554106910036</v>
      </c>
      <c r="Y8" s="12">
        <v>767</v>
      </c>
      <c r="Z8" s="14">
        <v>229.63</v>
      </c>
    </row>
    <row r="9" spans="1:26" ht="114.75" customHeight="1" x14ac:dyDescent="0.25">
      <c r="A9" s="7" t="s">
        <v>25</v>
      </c>
      <c r="B9" s="20" t="s">
        <v>47</v>
      </c>
      <c r="C9" s="21" t="s">
        <v>48</v>
      </c>
      <c r="D9" s="20" t="s">
        <v>55</v>
      </c>
      <c r="E9" s="20" t="s">
        <v>55</v>
      </c>
      <c r="F9" s="20" t="s">
        <v>56</v>
      </c>
      <c r="G9" s="23">
        <v>43513</v>
      </c>
      <c r="H9" s="20" t="s">
        <v>57</v>
      </c>
      <c r="I9" s="20" t="s">
        <v>58</v>
      </c>
      <c r="J9" s="23">
        <v>44375</v>
      </c>
      <c r="K9" s="23">
        <v>44375</v>
      </c>
      <c r="L9" s="19"/>
      <c r="M9" s="11">
        <f t="shared" ca="1" si="0"/>
        <v>4</v>
      </c>
      <c r="N9" s="11">
        <f t="shared" ca="1" si="1"/>
        <v>2</v>
      </c>
      <c r="O9" s="11">
        <f t="shared" ca="1" si="2"/>
        <v>2</v>
      </c>
      <c r="P9" s="12">
        <v>292</v>
      </c>
      <c r="Q9" s="12">
        <v>288</v>
      </c>
      <c r="R9" s="12">
        <v>4</v>
      </c>
      <c r="S9" s="12">
        <v>0</v>
      </c>
      <c r="T9" s="12">
        <v>115.602</v>
      </c>
      <c r="U9" s="12">
        <v>5.7</v>
      </c>
      <c r="V9" s="12">
        <v>0</v>
      </c>
      <c r="W9" s="12">
        <v>0</v>
      </c>
      <c r="X9" s="13">
        <v>1</v>
      </c>
      <c r="Y9" s="12">
        <v>292</v>
      </c>
      <c r="Z9" s="14">
        <v>121.30200000000001</v>
      </c>
    </row>
    <row r="10" spans="1:26" ht="114.75" customHeight="1" x14ac:dyDescent="0.25">
      <c r="A10" s="20" t="s">
        <v>25</v>
      </c>
      <c r="B10" s="20" t="s">
        <v>59</v>
      </c>
      <c r="C10" s="32" t="s">
        <v>60</v>
      </c>
      <c r="D10" s="20" t="s">
        <v>61</v>
      </c>
      <c r="E10" s="22" t="s">
        <v>61</v>
      </c>
      <c r="F10" s="20" t="s">
        <v>62</v>
      </c>
      <c r="G10" s="23">
        <v>41640</v>
      </c>
      <c r="H10" s="20" t="s">
        <v>63</v>
      </c>
      <c r="I10" s="20" t="s">
        <v>64</v>
      </c>
      <c r="J10" s="23">
        <v>42359</v>
      </c>
      <c r="K10" s="23">
        <v>42359</v>
      </c>
      <c r="L10" s="19"/>
      <c r="M10" s="11">
        <f t="shared" ca="1" si="0"/>
        <v>9</v>
      </c>
      <c r="N10" s="11">
        <f t="shared" ca="1" si="1"/>
        <v>8</v>
      </c>
      <c r="O10" s="11">
        <f t="shared" ca="1" si="2"/>
        <v>8</v>
      </c>
      <c r="P10" s="12">
        <v>1173</v>
      </c>
      <c r="Q10" s="12">
        <v>472</v>
      </c>
      <c r="R10" s="12">
        <v>659</v>
      </c>
      <c r="S10" s="12">
        <v>42</v>
      </c>
      <c r="T10" s="12">
        <v>792.3009999999997</v>
      </c>
      <c r="U10" s="12">
        <v>1034.9440000000002</v>
      </c>
      <c r="V10" s="12">
        <v>12.045999999999999</v>
      </c>
      <c r="W10" s="12">
        <v>228</v>
      </c>
      <c r="X10" s="13">
        <v>0.83725910064239828</v>
      </c>
      <c r="Y10" s="12">
        <v>1401</v>
      </c>
      <c r="Z10" s="14">
        <v>1839.2910000000002</v>
      </c>
    </row>
    <row r="11" spans="1:26" ht="114.75" customHeight="1" x14ac:dyDescent="0.25">
      <c r="A11" s="20" t="s">
        <v>25</v>
      </c>
      <c r="B11" s="20" t="s">
        <v>59</v>
      </c>
      <c r="C11" s="32" t="s">
        <v>60</v>
      </c>
      <c r="D11" s="20" t="s">
        <v>65</v>
      </c>
      <c r="E11" s="20" t="s">
        <v>65</v>
      </c>
      <c r="F11" s="20" t="s">
        <v>66</v>
      </c>
      <c r="G11" s="23">
        <v>42859</v>
      </c>
      <c r="H11" s="20" t="s">
        <v>67</v>
      </c>
      <c r="I11" s="20" t="s">
        <v>68</v>
      </c>
      <c r="J11" s="23">
        <v>43367</v>
      </c>
      <c r="K11" s="23">
        <v>43871</v>
      </c>
      <c r="L11" s="19"/>
      <c r="M11" s="11">
        <f t="shared" ca="1" si="0"/>
        <v>6</v>
      </c>
      <c r="N11" s="11">
        <f t="shared" ca="1" si="1"/>
        <v>5</v>
      </c>
      <c r="O11" s="11">
        <f t="shared" ca="1" si="2"/>
        <v>3</v>
      </c>
      <c r="P11" s="12">
        <v>939</v>
      </c>
      <c r="Q11" s="12">
        <v>412</v>
      </c>
      <c r="R11" s="12">
        <v>481</v>
      </c>
      <c r="S11" s="12">
        <v>46</v>
      </c>
      <c r="T11" s="12">
        <v>466.38100000000009</v>
      </c>
      <c r="U11" s="12">
        <v>836.21499999999992</v>
      </c>
      <c r="V11" s="12">
        <v>51.420999999999992</v>
      </c>
      <c r="W11" s="12">
        <v>133</v>
      </c>
      <c r="X11" s="13">
        <v>0.87593283582089554</v>
      </c>
      <c r="Y11" s="12">
        <v>1072</v>
      </c>
      <c r="Z11" s="14">
        <v>1354.0169999999998</v>
      </c>
    </row>
    <row r="12" spans="1:26" ht="114.75" customHeight="1" x14ac:dyDescent="0.25">
      <c r="A12" s="20" t="s">
        <v>25</v>
      </c>
      <c r="B12" s="20" t="s">
        <v>59</v>
      </c>
      <c r="C12" s="33" t="s">
        <v>69</v>
      </c>
      <c r="D12" s="20" t="s">
        <v>70</v>
      </c>
      <c r="E12" s="22" t="s">
        <v>70</v>
      </c>
      <c r="F12" s="20">
        <v>13</v>
      </c>
      <c r="G12" s="23">
        <v>41276</v>
      </c>
      <c r="H12" s="20" t="s">
        <v>71</v>
      </c>
      <c r="I12" s="20" t="s">
        <v>72</v>
      </c>
      <c r="J12" s="23">
        <v>42012</v>
      </c>
      <c r="K12" s="23">
        <v>42524</v>
      </c>
      <c r="L12" s="19"/>
      <c r="M12" s="11">
        <f t="shared" ca="1" si="0"/>
        <v>10</v>
      </c>
      <c r="N12" s="11">
        <f t="shared" ca="1" si="1"/>
        <v>8</v>
      </c>
      <c r="O12" s="11">
        <f t="shared" ca="1" si="2"/>
        <v>7</v>
      </c>
      <c r="P12" s="12">
        <v>213</v>
      </c>
      <c r="Q12" s="12">
        <v>104</v>
      </c>
      <c r="R12" s="12">
        <v>109</v>
      </c>
      <c r="S12" s="12">
        <v>0</v>
      </c>
      <c r="T12" s="12">
        <v>66.34</v>
      </c>
      <c r="U12" s="12">
        <v>136.82500000000002</v>
      </c>
      <c r="V12" s="12">
        <v>0</v>
      </c>
      <c r="W12" s="12">
        <v>10</v>
      </c>
      <c r="X12" s="13">
        <v>0.95515695067264572</v>
      </c>
      <c r="Y12" s="12">
        <v>223</v>
      </c>
      <c r="Z12" s="14">
        <v>203.16499999999999</v>
      </c>
    </row>
    <row r="13" spans="1:26" ht="114.75" customHeight="1" x14ac:dyDescent="0.25">
      <c r="A13" s="7" t="s">
        <v>25</v>
      </c>
      <c r="B13" s="7" t="s">
        <v>59</v>
      </c>
      <c r="C13" s="33" t="s">
        <v>69</v>
      </c>
      <c r="D13" s="7" t="s">
        <v>73</v>
      </c>
      <c r="E13" s="7" t="s">
        <v>73</v>
      </c>
      <c r="F13" s="7">
        <v>37</v>
      </c>
      <c r="G13" s="9">
        <v>43973</v>
      </c>
      <c r="H13" s="7" t="s">
        <v>74</v>
      </c>
      <c r="I13" s="7" t="s">
        <v>75</v>
      </c>
      <c r="J13" s="9">
        <v>44004</v>
      </c>
      <c r="K13" s="9">
        <v>44464</v>
      </c>
      <c r="L13" s="10"/>
      <c r="M13" s="11">
        <f t="shared" ca="1" si="0"/>
        <v>3</v>
      </c>
      <c r="N13" s="11">
        <f t="shared" ca="1" si="1"/>
        <v>3</v>
      </c>
      <c r="O13" s="11">
        <f t="shared" ca="1" si="2"/>
        <v>2</v>
      </c>
      <c r="P13" s="12">
        <v>570</v>
      </c>
      <c r="Q13" s="12">
        <v>215</v>
      </c>
      <c r="R13" s="12">
        <v>353</v>
      </c>
      <c r="S13" s="12">
        <v>2</v>
      </c>
      <c r="T13" s="12">
        <v>141.22999999999999</v>
      </c>
      <c r="U13" s="12">
        <v>289.27</v>
      </c>
      <c r="V13" s="12">
        <v>0</v>
      </c>
      <c r="W13" s="12">
        <v>100</v>
      </c>
      <c r="X13" s="13">
        <v>0.85074626865671643</v>
      </c>
      <c r="Y13" s="12">
        <v>670</v>
      </c>
      <c r="Z13" s="14">
        <v>430.5</v>
      </c>
    </row>
    <row r="14" spans="1:26" ht="114.75" customHeight="1" x14ac:dyDescent="0.25">
      <c r="A14" s="20" t="s">
        <v>25</v>
      </c>
      <c r="B14" s="20" t="s">
        <v>59</v>
      </c>
      <c r="C14" s="33" t="s">
        <v>76</v>
      </c>
      <c r="D14" s="20" t="s">
        <v>77</v>
      </c>
      <c r="E14" s="20" t="s">
        <v>78</v>
      </c>
      <c r="F14" s="20" t="s">
        <v>53</v>
      </c>
      <c r="G14" s="23">
        <v>42271</v>
      </c>
      <c r="H14" s="20" t="s">
        <v>79</v>
      </c>
      <c r="I14" s="20" t="s">
        <v>80</v>
      </c>
      <c r="J14" s="23">
        <v>43612</v>
      </c>
      <c r="K14" s="23">
        <v>44386</v>
      </c>
      <c r="L14" s="19"/>
      <c r="M14" s="11">
        <f t="shared" ca="1" si="0"/>
        <v>8</v>
      </c>
      <c r="N14" s="11">
        <f t="shared" ca="1" si="1"/>
        <v>4</v>
      </c>
      <c r="O14" s="11">
        <f t="shared" ca="1" si="2"/>
        <v>2</v>
      </c>
      <c r="P14" s="12">
        <v>1691</v>
      </c>
      <c r="Q14" s="12">
        <v>738</v>
      </c>
      <c r="R14" s="12">
        <v>952</v>
      </c>
      <c r="S14" s="12">
        <v>1</v>
      </c>
      <c r="T14" s="12">
        <v>301.07800000000003</v>
      </c>
      <c r="U14" s="12">
        <v>416.08600000000007</v>
      </c>
      <c r="V14" s="12">
        <v>0.01</v>
      </c>
      <c r="W14" s="12">
        <v>31</v>
      </c>
      <c r="X14" s="13">
        <v>0.98199767711962838</v>
      </c>
      <c r="Y14" s="12">
        <v>1722</v>
      </c>
      <c r="Z14" s="14">
        <v>717.17399999999998</v>
      </c>
    </row>
    <row r="15" spans="1:26" ht="114.75" customHeight="1" x14ac:dyDescent="0.25">
      <c r="A15" s="7" t="s">
        <v>25</v>
      </c>
      <c r="B15" s="7" t="s">
        <v>59</v>
      </c>
      <c r="C15" s="33" t="s">
        <v>76</v>
      </c>
      <c r="D15" s="20" t="s">
        <v>81</v>
      </c>
      <c r="E15" s="20" t="s">
        <v>81</v>
      </c>
      <c r="F15" s="20" t="s">
        <v>82</v>
      </c>
      <c r="G15" s="23">
        <v>41609</v>
      </c>
      <c r="H15" s="20" t="s">
        <v>83</v>
      </c>
      <c r="I15" s="20" t="s">
        <v>40</v>
      </c>
      <c r="J15" s="23">
        <v>42723</v>
      </c>
      <c r="K15" s="23">
        <v>44186</v>
      </c>
      <c r="L15" s="19"/>
      <c r="M15" s="11">
        <f t="shared" ca="1" si="0"/>
        <v>10</v>
      </c>
      <c r="N15" s="11">
        <f t="shared" ca="1" si="1"/>
        <v>7</v>
      </c>
      <c r="O15" s="11">
        <f t="shared" ca="1" si="2"/>
        <v>3</v>
      </c>
      <c r="P15" s="12">
        <v>346</v>
      </c>
      <c r="Q15" s="12">
        <v>160</v>
      </c>
      <c r="R15" s="12">
        <v>186</v>
      </c>
      <c r="S15" s="12">
        <v>0</v>
      </c>
      <c r="T15" s="12">
        <v>96.5625</v>
      </c>
      <c r="U15" s="12">
        <v>132.31900000000002</v>
      </c>
      <c r="V15" s="12">
        <v>0</v>
      </c>
      <c r="W15" s="12">
        <v>21</v>
      </c>
      <c r="X15" s="13">
        <v>0.94277929155313356</v>
      </c>
      <c r="Y15" s="12">
        <v>367</v>
      </c>
      <c r="Z15" s="14">
        <v>228.88150000000002</v>
      </c>
    </row>
    <row r="16" spans="1:26" ht="114.75" customHeight="1" x14ac:dyDescent="0.25">
      <c r="A16" s="20" t="s">
        <v>25</v>
      </c>
      <c r="B16" s="20" t="s">
        <v>59</v>
      </c>
      <c r="C16" s="33" t="s">
        <v>76</v>
      </c>
      <c r="D16" s="7" t="s">
        <v>84</v>
      </c>
      <c r="E16" s="7" t="s">
        <v>84</v>
      </c>
      <c r="F16" s="7" t="s">
        <v>85</v>
      </c>
      <c r="G16" s="9">
        <v>41518</v>
      </c>
      <c r="H16" s="7" t="s">
        <v>86</v>
      </c>
      <c r="I16" s="7" t="s">
        <v>87</v>
      </c>
      <c r="J16" s="9">
        <v>42709</v>
      </c>
      <c r="K16" s="9">
        <v>43815</v>
      </c>
      <c r="L16" s="10"/>
      <c r="M16" s="11">
        <f t="shared" ca="1" si="0"/>
        <v>10</v>
      </c>
      <c r="N16" s="11">
        <f t="shared" ca="1" si="1"/>
        <v>7</v>
      </c>
      <c r="O16" s="11">
        <f t="shared" ca="1" si="2"/>
        <v>4</v>
      </c>
      <c r="P16" s="12">
        <v>547</v>
      </c>
      <c r="Q16" s="12">
        <v>155</v>
      </c>
      <c r="R16" s="12">
        <v>380</v>
      </c>
      <c r="S16" s="12">
        <v>12</v>
      </c>
      <c r="T16" s="12">
        <v>82.12</v>
      </c>
      <c r="U16" s="12">
        <v>155.82000000000002</v>
      </c>
      <c r="V16" s="12">
        <v>1.97</v>
      </c>
      <c r="W16" s="12">
        <v>14</v>
      </c>
      <c r="X16" s="13">
        <v>0.97504456327985745</v>
      </c>
      <c r="Y16" s="12">
        <v>561</v>
      </c>
      <c r="Z16" s="14">
        <v>239.91000000000003</v>
      </c>
    </row>
    <row r="17" spans="1:26" ht="114.75" customHeight="1" x14ac:dyDescent="0.25">
      <c r="A17" s="7" t="s">
        <v>25</v>
      </c>
      <c r="B17" s="20" t="s">
        <v>59</v>
      </c>
      <c r="C17" s="33" t="s">
        <v>76</v>
      </c>
      <c r="D17" s="20" t="s">
        <v>88</v>
      </c>
      <c r="E17" s="20" t="s">
        <v>88</v>
      </c>
      <c r="F17" s="20" t="s">
        <v>89</v>
      </c>
      <c r="G17" s="23">
        <v>42205</v>
      </c>
      <c r="H17" s="20" t="s">
        <v>90</v>
      </c>
      <c r="I17" s="20" t="s">
        <v>30</v>
      </c>
      <c r="J17" s="23">
        <v>43017</v>
      </c>
      <c r="K17" s="23">
        <v>43017</v>
      </c>
      <c r="L17" s="19"/>
      <c r="M17" s="11">
        <f t="shared" ca="1" si="0"/>
        <v>8</v>
      </c>
      <c r="N17" s="11">
        <f t="shared" ca="1" si="1"/>
        <v>6</v>
      </c>
      <c r="O17" s="11">
        <f t="shared" ca="1" si="2"/>
        <v>6</v>
      </c>
      <c r="P17" s="12">
        <v>1169</v>
      </c>
      <c r="Q17" s="12">
        <v>333</v>
      </c>
      <c r="R17" s="12">
        <v>832</v>
      </c>
      <c r="S17" s="12">
        <v>4</v>
      </c>
      <c r="T17" s="12">
        <v>162.88</v>
      </c>
      <c r="U17" s="12">
        <v>288.53699999999998</v>
      </c>
      <c r="V17" s="12">
        <v>2.87</v>
      </c>
      <c r="W17" s="12">
        <v>26</v>
      </c>
      <c r="X17" s="13">
        <v>0.97824267782426777</v>
      </c>
      <c r="Y17" s="12">
        <v>1195</v>
      </c>
      <c r="Z17" s="14">
        <v>454.28699999999998</v>
      </c>
    </row>
    <row r="18" spans="1:26" ht="114.75" customHeight="1" x14ac:dyDescent="0.25">
      <c r="A18" s="20" t="s">
        <v>25</v>
      </c>
      <c r="B18" s="7" t="s">
        <v>59</v>
      </c>
      <c r="C18" s="33" t="s">
        <v>76</v>
      </c>
      <c r="D18" s="20" t="s">
        <v>91</v>
      </c>
      <c r="E18" s="20" t="s">
        <v>91</v>
      </c>
      <c r="F18" s="20" t="s">
        <v>92</v>
      </c>
      <c r="G18" s="23">
        <v>42776</v>
      </c>
      <c r="H18" s="20" t="s">
        <v>93</v>
      </c>
      <c r="I18" s="20" t="s">
        <v>94</v>
      </c>
      <c r="J18" s="23">
        <v>43234</v>
      </c>
      <c r="K18" s="23">
        <v>43770</v>
      </c>
      <c r="L18" s="19"/>
      <c r="M18" s="11">
        <f t="shared" ca="1" si="0"/>
        <v>6</v>
      </c>
      <c r="N18" s="11">
        <f t="shared" ca="1" si="1"/>
        <v>5</v>
      </c>
      <c r="O18" s="11">
        <f t="shared" ca="1" si="2"/>
        <v>4</v>
      </c>
      <c r="P18" s="12">
        <v>1130</v>
      </c>
      <c r="Q18" s="12">
        <v>572</v>
      </c>
      <c r="R18" s="12">
        <v>553</v>
      </c>
      <c r="S18" s="12">
        <v>5</v>
      </c>
      <c r="T18" s="12">
        <v>170.29</v>
      </c>
      <c r="U18" s="12">
        <v>134.01</v>
      </c>
      <c r="V18" s="12">
        <v>0.89</v>
      </c>
      <c r="W18" s="12">
        <v>29</v>
      </c>
      <c r="X18" s="13">
        <v>0.97497842968075932</v>
      </c>
      <c r="Y18" s="12">
        <v>1159</v>
      </c>
      <c r="Z18" s="14">
        <v>305.19</v>
      </c>
    </row>
    <row r="19" spans="1:26" ht="114.75" customHeight="1" x14ac:dyDescent="0.25">
      <c r="A19" s="7" t="s">
        <v>25</v>
      </c>
      <c r="B19" s="7" t="s">
        <v>59</v>
      </c>
      <c r="C19" s="33" t="s">
        <v>76</v>
      </c>
      <c r="D19" s="7" t="s">
        <v>95</v>
      </c>
      <c r="E19" s="7" t="s">
        <v>95</v>
      </c>
      <c r="F19" s="7" t="s">
        <v>92</v>
      </c>
      <c r="G19" s="9">
        <v>42567</v>
      </c>
      <c r="H19" s="7" t="s">
        <v>96</v>
      </c>
      <c r="I19" s="7" t="s">
        <v>97</v>
      </c>
      <c r="J19" s="9">
        <v>43234</v>
      </c>
      <c r="K19" s="9">
        <v>43815</v>
      </c>
      <c r="L19" s="10"/>
      <c r="M19" s="11">
        <f t="shared" ca="1" si="0"/>
        <v>7</v>
      </c>
      <c r="N19" s="11">
        <f t="shared" ca="1" si="1"/>
        <v>5</v>
      </c>
      <c r="O19" s="11">
        <f t="shared" ca="1" si="2"/>
        <v>4</v>
      </c>
      <c r="P19" s="12">
        <v>1410</v>
      </c>
      <c r="Q19" s="12">
        <v>705</v>
      </c>
      <c r="R19" s="12">
        <v>695</v>
      </c>
      <c r="S19" s="12">
        <v>10</v>
      </c>
      <c r="T19" s="12">
        <v>225.54</v>
      </c>
      <c r="U19" s="12">
        <v>325.22199999999998</v>
      </c>
      <c r="V19" s="12">
        <v>1.95</v>
      </c>
      <c r="W19" s="12">
        <v>41</v>
      </c>
      <c r="X19" s="13">
        <v>0.97174362508614753</v>
      </c>
      <c r="Y19" s="12">
        <v>1451</v>
      </c>
      <c r="Z19" s="14">
        <v>552.71199999999999</v>
      </c>
    </row>
    <row r="20" spans="1:26" ht="114.75" customHeight="1" x14ac:dyDescent="0.25">
      <c r="A20" s="20" t="s">
        <v>25</v>
      </c>
      <c r="B20" s="7" t="s">
        <v>59</v>
      </c>
      <c r="C20" s="33" t="s">
        <v>76</v>
      </c>
      <c r="D20" s="7" t="s">
        <v>98</v>
      </c>
      <c r="E20" s="7" t="s">
        <v>98</v>
      </c>
      <c r="F20" s="7" t="s">
        <v>99</v>
      </c>
      <c r="G20" s="9">
        <v>42567</v>
      </c>
      <c r="H20" s="7" t="s">
        <v>100</v>
      </c>
      <c r="I20" s="7" t="s">
        <v>101</v>
      </c>
      <c r="J20" s="9">
        <v>43234</v>
      </c>
      <c r="K20" s="9">
        <v>44529</v>
      </c>
      <c r="L20" s="10"/>
      <c r="M20" s="11">
        <f t="shared" ca="1" si="0"/>
        <v>7</v>
      </c>
      <c r="N20" s="11">
        <f t="shared" ca="1" si="1"/>
        <v>5</v>
      </c>
      <c r="O20" s="11">
        <f t="shared" ca="1" si="2"/>
        <v>2</v>
      </c>
      <c r="P20" s="12">
        <v>409</v>
      </c>
      <c r="Q20" s="12">
        <v>155</v>
      </c>
      <c r="R20" s="12">
        <v>252</v>
      </c>
      <c r="S20" s="12">
        <v>2</v>
      </c>
      <c r="T20" s="12">
        <v>331.29999999999995</v>
      </c>
      <c r="U20" s="12">
        <v>493.53</v>
      </c>
      <c r="V20" s="12">
        <v>0.7</v>
      </c>
      <c r="W20" s="12">
        <v>8</v>
      </c>
      <c r="X20" s="13">
        <v>0.98081534772182255</v>
      </c>
      <c r="Y20" s="12">
        <v>417</v>
      </c>
      <c r="Z20" s="14">
        <v>825.52999999999986</v>
      </c>
    </row>
    <row r="21" spans="1:26" ht="114.75" customHeight="1" x14ac:dyDescent="0.25">
      <c r="A21" s="7" t="s">
        <v>25</v>
      </c>
      <c r="B21" s="20" t="s">
        <v>59</v>
      </c>
      <c r="C21" s="33" t="s">
        <v>76</v>
      </c>
      <c r="D21" s="7" t="s">
        <v>102</v>
      </c>
      <c r="E21" s="7" t="s">
        <v>102</v>
      </c>
      <c r="F21" s="7" t="s">
        <v>103</v>
      </c>
      <c r="G21" s="9">
        <v>42493</v>
      </c>
      <c r="H21" s="7" t="s">
        <v>104</v>
      </c>
      <c r="I21" s="7" t="s">
        <v>94</v>
      </c>
      <c r="J21" s="9">
        <v>43367</v>
      </c>
      <c r="K21" s="9">
        <v>43367</v>
      </c>
      <c r="L21" s="10"/>
      <c r="M21" s="11">
        <f t="shared" ca="1" si="0"/>
        <v>7</v>
      </c>
      <c r="N21" s="11">
        <f t="shared" ca="1" si="1"/>
        <v>5</v>
      </c>
      <c r="O21" s="11">
        <f t="shared" ca="1" si="2"/>
        <v>5</v>
      </c>
      <c r="P21" s="12">
        <v>1026</v>
      </c>
      <c r="Q21" s="12">
        <v>390</v>
      </c>
      <c r="R21" s="12">
        <v>634</v>
      </c>
      <c r="S21" s="12">
        <v>2</v>
      </c>
      <c r="T21" s="12">
        <v>205.51000000000002</v>
      </c>
      <c r="U21" s="12">
        <v>375.98500000000001</v>
      </c>
      <c r="V21" s="12">
        <v>3.3</v>
      </c>
      <c r="W21" s="12">
        <v>41</v>
      </c>
      <c r="X21" s="13">
        <v>0.96157450796626054</v>
      </c>
      <c r="Y21" s="12">
        <v>1067</v>
      </c>
      <c r="Z21" s="14">
        <v>584.79500000000007</v>
      </c>
    </row>
    <row r="22" spans="1:26" ht="114.75" customHeight="1" x14ac:dyDescent="0.25">
      <c r="A22" s="7" t="s">
        <v>25</v>
      </c>
      <c r="B22" s="7" t="s">
        <v>59</v>
      </c>
      <c r="C22" s="33" t="s">
        <v>76</v>
      </c>
      <c r="D22" s="20" t="s">
        <v>105</v>
      </c>
      <c r="E22" s="20" t="s">
        <v>105</v>
      </c>
      <c r="F22" s="20" t="s">
        <v>106</v>
      </c>
      <c r="G22" s="23">
        <v>42462</v>
      </c>
      <c r="H22" s="20" t="s">
        <v>107</v>
      </c>
      <c r="I22" s="20" t="s">
        <v>108</v>
      </c>
      <c r="J22" s="23">
        <v>43451</v>
      </c>
      <c r="K22" s="23">
        <v>43770</v>
      </c>
      <c r="L22" s="19"/>
      <c r="M22" s="11">
        <f t="shared" ca="1" si="0"/>
        <v>7</v>
      </c>
      <c r="N22" s="11">
        <f t="shared" ca="1" si="1"/>
        <v>5</v>
      </c>
      <c r="O22" s="11">
        <f t="shared" ca="1" si="2"/>
        <v>4</v>
      </c>
      <c r="P22" s="12">
        <v>1872</v>
      </c>
      <c r="Q22" s="12">
        <v>852</v>
      </c>
      <c r="R22" s="12">
        <v>1001</v>
      </c>
      <c r="S22" s="12">
        <v>19</v>
      </c>
      <c r="T22" s="12">
        <v>329.19200000000001</v>
      </c>
      <c r="U22" s="12">
        <v>414.01700000000005</v>
      </c>
      <c r="V22" s="12">
        <v>1.22</v>
      </c>
      <c r="W22" s="12">
        <v>11</v>
      </c>
      <c r="X22" s="13">
        <v>0.99415825809877856</v>
      </c>
      <c r="Y22" s="12">
        <v>1883</v>
      </c>
      <c r="Z22" s="14">
        <v>744.42899999999997</v>
      </c>
    </row>
    <row r="23" spans="1:26" ht="114.75" customHeight="1" x14ac:dyDescent="0.25">
      <c r="A23" s="20" t="s">
        <v>25</v>
      </c>
      <c r="B23" s="7" t="s">
        <v>59</v>
      </c>
      <c r="C23" s="33" t="s">
        <v>76</v>
      </c>
      <c r="D23" s="7" t="s">
        <v>109</v>
      </c>
      <c r="E23" s="7" t="s">
        <v>109</v>
      </c>
      <c r="F23" s="7" t="s">
        <v>110</v>
      </c>
      <c r="G23" s="9">
        <v>42908</v>
      </c>
      <c r="H23" s="7" t="s">
        <v>111</v>
      </c>
      <c r="I23" s="7" t="s">
        <v>68</v>
      </c>
      <c r="J23" s="9">
        <v>43094</v>
      </c>
      <c r="K23" s="9">
        <v>43367</v>
      </c>
      <c r="L23" s="10"/>
      <c r="M23" s="11">
        <f t="shared" ca="1" si="0"/>
        <v>6</v>
      </c>
      <c r="N23" s="11">
        <f t="shared" ca="1" si="1"/>
        <v>6</v>
      </c>
      <c r="O23" s="11">
        <f t="shared" ca="1" si="2"/>
        <v>5</v>
      </c>
      <c r="P23" s="12">
        <v>611</v>
      </c>
      <c r="Q23" s="12">
        <v>258</v>
      </c>
      <c r="R23" s="12">
        <v>352</v>
      </c>
      <c r="S23" s="12">
        <v>1</v>
      </c>
      <c r="T23" s="12">
        <v>132.73999999999998</v>
      </c>
      <c r="U23" s="12">
        <v>129.22</v>
      </c>
      <c r="V23" s="12">
        <v>0.6</v>
      </c>
      <c r="W23" s="12">
        <v>31</v>
      </c>
      <c r="X23" s="13">
        <v>0.95171339563862933</v>
      </c>
      <c r="Y23" s="12">
        <v>642</v>
      </c>
      <c r="Z23" s="14">
        <v>262.56</v>
      </c>
    </row>
    <row r="24" spans="1:26" ht="114.75" customHeight="1" x14ac:dyDescent="0.25">
      <c r="A24" s="7" t="s">
        <v>25</v>
      </c>
      <c r="B24" s="20" t="s">
        <v>59</v>
      </c>
      <c r="C24" s="33" t="s">
        <v>76</v>
      </c>
      <c r="D24" s="7" t="s">
        <v>112</v>
      </c>
      <c r="E24" s="7" t="s">
        <v>112</v>
      </c>
      <c r="F24" s="7" t="s">
        <v>113</v>
      </c>
      <c r="G24" s="9">
        <v>43973</v>
      </c>
      <c r="H24" s="7" t="s">
        <v>114</v>
      </c>
      <c r="I24" s="7" t="s">
        <v>40</v>
      </c>
      <c r="J24" s="9">
        <v>44536</v>
      </c>
      <c r="K24" s="9">
        <v>44536</v>
      </c>
      <c r="L24" s="10"/>
      <c r="M24" s="11">
        <f t="shared" ca="1" si="0"/>
        <v>3</v>
      </c>
      <c r="N24" s="11">
        <f t="shared" ca="1" si="1"/>
        <v>2</v>
      </c>
      <c r="O24" s="11">
        <f t="shared" ca="1" si="2"/>
        <v>2</v>
      </c>
      <c r="P24" s="12">
        <v>939</v>
      </c>
      <c r="Q24" s="12">
        <v>291</v>
      </c>
      <c r="R24" s="12">
        <v>640</v>
      </c>
      <c r="S24" s="12">
        <v>8</v>
      </c>
      <c r="T24" s="12">
        <v>221.19499999999996</v>
      </c>
      <c r="U24" s="12">
        <v>302.25400000000002</v>
      </c>
      <c r="V24" s="12">
        <v>3.5650000000000004</v>
      </c>
      <c r="W24" s="12">
        <v>120</v>
      </c>
      <c r="X24" s="13">
        <v>0.88668555240793201</v>
      </c>
      <c r="Y24" s="12">
        <v>1059</v>
      </c>
      <c r="Z24" s="14">
        <v>527.01400000000001</v>
      </c>
    </row>
    <row r="25" spans="1:26" s="34" customFormat="1" ht="114.75" customHeight="1" x14ac:dyDescent="0.25">
      <c r="A25" s="20" t="s">
        <v>25</v>
      </c>
      <c r="B25" s="7" t="s">
        <v>59</v>
      </c>
      <c r="C25" s="33" t="s">
        <v>76</v>
      </c>
      <c r="D25" s="20" t="s">
        <v>115</v>
      </c>
      <c r="E25" s="20" t="s">
        <v>115</v>
      </c>
      <c r="F25" s="20" t="s">
        <v>113</v>
      </c>
      <c r="G25" s="23">
        <v>43372</v>
      </c>
      <c r="H25" s="20" t="s">
        <v>116</v>
      </c>
      <c r="I25" s="20" t="s">
        <v>40</v>
      </c>
      <c r="J25" s="23">
        <v>44536</v>
      </c>
      <c r="K25" s="23">
        <v>44536</v>
      </c>
      <c r="L25" s="19"/>
      <c r="M25" s="11">
        <f t="shared" ca="1" si="0"/>
        <v>5</v>
      </c>
      <c r="N25" s="11">
        <f t="shared" ca="1" si="1"/>
        <v>2</v>
      </c>
      <c r="O25" s="11">
        <f t="shared" ca="1" si="2"/>
        <v>2</v>
      </c>
      <c r="P25" s="12">
        <v>1038</v>
      </c>
      <c r="Q25" s="12">
        <v>287</v>
      </c>
      <c r="R25" s="12">
        <v>750</v>
      </c>
      <c r="S25" s="12">
        <v>1</v>
      </c>
      <c r="T25" s="12">
        <v>122.31</v>
      </c>
      <c r="U25" s="12">
        <v>314.89</v>
      </c>
      <c r="V25" s="12">
        <v>0.47</v>
      </c>
      <c r="W25" s="12">
        <v>39</v>
      </c>
      <c r="X25" s="13">
        <v>0.96378830083565459</v>
      </c>
      <c r="Y25" s="12">
        <v>1077</v>
      </c>
      <c r="Z25" s="14">
        <v>437.66999999999996</v>
      </c>
    </row>
    <row r="26" spans="1:26" ht="114.75" customHeight="1" x14ac:dyDescent="0.25">
      <c r="A26" s="7" t="s">
        <v>25</v>
      </c>
      <c r="B26" s="20" t="s">
        <v>59</v>
      </c>
      <c r="C26" s="33" t="s">
        <v>76</v>
      </c>
      <c r="D26" s="7" t="s">
        <v>117</v>
      </c>
      <c r="E26" s="7" t="s">
        <v>117</v>
      </c>
      <c r="F26" s="7" t="s">
        <v>118</v>
      </c>
      <c r="G26" s="9">
        <v>43987</v>
      </c>
      <c r="H26" s="7" t="s">
        <v>119</v>
      </c>
      <c r="I26" s="7" t="s">
        <v>40</v>
      </c>
      <c r="J26" s="9">
        <v>44403</v>
      </c>
      <c r="K26" s="9">
        <v>44403</v>
      </c>
      <c r="L26" s="10"/>
      <c r="M26" s="11">
        <f t="shared" ca="1" si="0"/>
        <v>3</v>
      </c>
      <c r="N26" s="11">
        <f t="shared" ca="1" si="1"/>
        <v>2</v>
      </c>
      <c r="O26" s="11">
        <f t="shared" ca="1" si="2"/>
        <v>2</v>
      </c>
      <c r="P26" s="12">
        <v>1330</v>
      </c>
      <c r="Q26" s="12">
        <v>639</v>
      </c>
      <c r="R26" s="12">
        <v>687</v>
      </c>
      <c r="S26" s="12">
        <v>4</v>
      </c>
      <c r="T26" s="12">
        <v>463.13000000000005</v>
      </c>
      <c r="U26" s="12">
        <v>549.41999999999996</v>
      </c>
      <c r="V26" s="12">
        <v>15.370000000000001</v>
      </c>
      <c r="W26" s="12">
        <v>15</v>
      </c>
      <c r="X26" s="13">
        <v>0.98884758364312264</v>
      </c>
      <c r="Y26" s="12">
        <v>1345</v>
      </c>
      <c r="Z26" s="14">
        <v>1027.92</v>
      </c>
    </row>
    <row r="27" spans="1:26" ht="114.75" customHeight="1" x14ac:dyDescent="0.25">
      <c r="A27" s="20" t="s">
        <v>25</v>
      </c>
      <c r="B27" s="20" t="s">
        <v>59</v>
      </c>
      <c r="C27" s="33" t="s">
        <v>76</v>
      </c>
      <c r="D27" s="20" t="s">
        <v>120</v>
      </c>
      <c r="E27" s="20" t="s">
        <v>120</v>
      </c>
      <c r="F27" s="20" t="s">
        <v>113</v>
      </c>
      <c r="G27" s="23">
        <v>43909</v>
      </c>
      <c r="H27" s="20" t="s">
        <v>121</v>
      </c>
      <c r="I27" s="20" t="s">
        <v>40</v>
      </c>
      <c r="J27" s="23">
        <v>44515</v>
      </c>
      <c r="K27" s="23">
        <v>44515</v>
      </c>
      <c r="L27" s="19"/>
      <c r="M27" s="11">
        <f t="shared" ca="1" si="0"/>
        <v>3</v>
      </c>
      <c r="N27" s="11">
        <f t="shared" ca="1" si="1"/>
        <v>2</v>
      </c>
      <c r="O27" s="11">
        <f t="shared" ca="1" si="2"/>
        <v>2</v>
      </c>
      <c r="P27" s="12">
        <v>575</v>
      </c>
      <c r="Q27" s="12">
        <v>146</v>
      </c>
      <c r="R27" s="12">
        <v>428</v>
      </c>
      <c r="S27" s="12">
        <v>1</v>
      </c>
      <c r="T27" s="12">
        <v>116.81599999999997</v>
      </c>
      <c r="U27" s="12">
        <v>268.29699999999991</v>
      </c>
      <c r="V27" s="12">
        <v>0.54</v>
      </c>
      <c r="W27" s="12">
        <v>68</v>
      </c>
      <c r="X27" s="13">
        <v>0.89424572317262829</v>
      </c>
      <c r="Y27" s="12">
        <v>643</v>
      </c>
      <c r="Z27" s="14">
        <v>385.65299999999991</v>
      </c>
    </row>
    <row r="28" spans="1:26" ht="114.75" customHeight="1" x14ac:dyDescent="0.25">
      <c r="A28" s="7" t="s">
        <v>25</v>
      </c>
      <c r="B28" s="20" t="s">
        <v>59</v>
      </c>
      <c r="C28" s="35" t="s">
        <v>76</v>
      </c>
      <c r="D28" s="20" t="s">
        <v>122</v>
      </c>
      <c r="E28" s="20" t="s">
        <v>122</v>
      </c>
      <c r="F28" s="20" t="s">
        <v>123</v>
      </c>
      <c r="G28" s="23">
        <v>42860</v>
      </c>
      <c r="H28" s="20" t="s">
        <v>124</v>
      </c>
      <c r="I28" s="20" t="s">
        <v>40</v>
      </c>
      <c r="J28" s="23">
        <v>43367</v>
      </c>
      <c r="K28" s="23">
        <v>44185</v>
      </c>
      <c r="L28" s="19"/>
      <c r="M28" s="11">
        <f t="shared" ca="1" si="0"/>
        <v>6</v>
      </c>
      <c r="N28" s="11">
        <f t="shared" ca="1" si="1"/>
        <v>5</v>
      </c>
      <c r="O28" s="11">
        <f t="shared" ca="1" si="2"/>
        <v>3</v>
      </c>
      <c r="P28" s="12">
        <v>307</v>
      </c>
      <c r="Q28" s="12">
        <v>114</v>
      </c>
      <c r="R28" s="12">
        <v>193</v>
      </c>
      <c r="S28" s="12">
        <v>0</v>
      </c>
      <c r="T28" s="12">
        <v>102.86999999999999</v>
      </c>
      <c r="U28" s="12">
        <v>218.73</v>
      </c>
      <c r="V28" s="12">
        <v>0</v>
      </c>
      <c r="W28" s="12">
        <v>19</v>
      </c>
      <c r="X28" s="13">
        <v>0.94171779141104295</v>
      </c>
      <c r="Y28" s="12">
        <v>326</v>
      </c>
      <c r="Z28" s="14">
        <v>321.59999999999997</v>
      </c>
    </row>
    <row r="29" spans="1:26" ht="114.75" customHeight="1" x14ac:dyDescent="0.25">
      <c r="A29" s="20" t="s">
        <v>25</v>
      </c>
      <c r="B29" s="20" t="s">
        <v>59</v>
      </c>
      <c r="C29" s="35" t="s">
        <v>76</v>
      </c>
      <c r="D29" s="20" t="s">
        <v>125</v>
      </c>
      <c r="E29" s="20" t="s">
        <v>125</v>
      </c>
      <c r="F29" s="20" t="s">
        <v>126</v>
      </c>
      <c r="G29" s="23">
        <v>43319</v>
      </c>
      <c r="H29" s="20" t="s">
        <v>127</v>
      </c>
      <c r="I29" s="20" t="s">
        <v>128</v>
      </c>
      <c r="J29" s="23">
        <v>44186</v>
      </c>
      <c r="K29" s="23">
        <v>44186</v>
      </c>
      <c r="L29" s="19"/>
      <c r="M29" s="11">
        <f t="shared" ca="1" si="0"/>
        <v>5</v>
      </c>
      <c r="N29" s="11">
        <f t="shared" ca="1" si="1"/>
        <v>3</v>
      </c>
      <c r="O29" s="11">
        <f t="shared" ca="1" si="2"/>
        <v>3</v>
      </c>
      <c r="P29" s="12">
        <v>1449</v>
      </c>
      <c r="Q29" s="12">
        <v>591</v>
      </c>
      <c r="R29" s="12">
        <v>858</v>
      </c>
      <c r="S29" s="12">
        <v>0</v>
      </c>
      <c r="T29" s="12">
        <v>255.64200000000002</v>
      </c>
      <c r="U29" s="12">
        <v>498.36400000000003</v>
      </c>
      <c r="V29" s="12">
        <v>0</v>
      </c>
      <c r="W29" s="12">
        <v>10</v>
      </c>
      <c r="X29" s="13">
        <v>0.99314599040438656</v>
      </c>
      <c r="Y29" s="12">
        <v>1459</v>
      </c>
      <c r="Z29" s="14">
        <v>754.00600000000009</v>
      </c>
    </row>
    <row r="30" spans="1:26" ht="114.75" customHeight="1" x14ac:dyDescent="0.25">
      <c r="A30" s="35" t="s">
        <v>25</v>
      </c>
      <c r="B30" s="35" t="s">
        <v>59</v>
      </c>
      <c r="C30" s="35" t="s">
        <v>76</v>
      </c>
      <c r="D30" s="35" t="s">
        <v>129</v>
      </c>
      <c r="E30" s="36"/>
      <c r="F30" s="25" t="s">
        <v>130</v>
      </c>
      <c r="G30" s="26">
        <v>41882</v>
      </c>
      <c r="H30" s="25" t="s">
        <v>131</v>
      </c>
      <c r="I30" s="25" t="s">
        <v>132</v>
      </c>
      <c r="J30" s="26">
        <v>42723</v>
      </c>
      <c r="K30" s="26">
        <v>44669</v>
      </c>
      <c r="L30" s="30"/>
      <c r="M30" s="11">
        <f t="shared" ca="1" si="0"/>
        <v>9</v>
      </c>
      <c r="N30" s="11">
        <f t="shared" ca="1" si="1"/>
        <v>7</v>
      </c>
      <c r="O30" s="11">
        <f t="shared" ca="1" si="2"/>
        <v>1</v>
      </c>
      <c r="P30" s="12">
        <v>317</v>
      </c>
      <c r="Q30" s="12">
        <v>120</v>
      </c>
      <c r="R30" s="12">
        <v>196</v>
      </c>
      <c r="S30" s="12">
        <v>1</v>
      </c>
      <c r="T30" s="12">
        <v>54.790000000000013</v>
      </c>
      <c r="U30" s="12">
        <v>93.32</v>
      </c>
      <c r="V30" s="12">
        <v>0.11</v>
      </c>
      <c r="W30" s="12">
        <v>0</v>
      </c>
      <c r="X30" s="13">
        <v>1</v>
      </c>
      <c r="Y30" s="12">
        <v>317</v>
      </c>
      <c r="Z30" s="14">
        <v>148.22</v>
      </c>
    </row>
    <row r="31" spans="1:26" ht="114.75" customHeight="1" x14ac:dyDescent="0.25">
      <c r="A31" s="35" t="s">
        <v>25</v>
      </c>
      <c r="B31" s="35" t="s">
        <v>59</v>
      </c>
      <c r="C31" s="35" t="s">
        <v>76</v>
      </c>
      <c r="D31" s="35" t="s">
        <v>133</v>
      </c>
      <c r="E31" s="36"/>
      <c r="F31" s="25" t="s">
        <v>45</v>
      </c>
      <c r="G31" s="26">
        <v>41665</v>
      </c>
      <c r="H31" s="25" t="s">
        <v>134</v>
      </c>
      <c r="I31" s="25" t="s">
        <v>40</v>
      </c>
      <c r="J31" s="26">
        <v>42646</v>
      </c>
      <c r="K31" s="26">
        <v>44669</v>
      </c>
      <c r="L31" s="30"/>
      <c r="M31" s="11">
        <f t="shared" ca="1" si="0"/>
        <v>9</v>
      </c>
      <c r="N31" s="11">
        <f t="shared" ca="1" si="1"/>
        <v>7</v>
      </c>
      <c r="O31" s="11">
        <f t="shared" ca="1" si="2"/>
        <v>1</v>
      </c>
      <c r="P31" s="12">
        <v>553</v>
      </c>
      <c r="Q31" s="12">
        <v>164</v>
      </c>
      <c r="R31" s="12">
        <v>388</v>
      </c>
      <c r="S31" s="12">
        <v>1</v>
      </c>
      <c r="T31" s="12">
        <v>71.324000000000012</v>
      </c>
      <c r="U31" s="12">
        <v>162.87099999999998</v>
      </c>
      <c r="V31" s="12">
        <v>0.34</v>
      </c>
      <c r="W31" s="12">
        <v>5</v>
      </c>
      <c r="X31" s="13">
        <v>0.99103942652329746</v>
      </c>
      <c r="Y31" s="12">
        <v>558</v>
      </c>
      <c r="Z31" s="14">
        <v>234.535</v>
      </c>
    </row>
    <row r="32" spans="1:26" ht="114.75" customHeight="1" x14ac:dyDescent="0.25">
      <c r="A32" s="7" t="s">
        <v>25</v>
      </c>
      <c r="B32" s="7" t="s">
        <v>135</v>
      </c>
      <c r="C32" s="8" t="s">
        <v>135</v>
      </c>
      <c r="D32" s="7" t="s">
        <v>136</v>
      </c>
      <c r="E32" s="7" t="s">
        <v>136</v>
      </c>
      <c r="F32" s="7" t="s">
        <v>137</v>
      </c>
      <c r="G32" s="9">
        <v>41396</v>
      </c>
      <c r="H32" s="7" t="s">
        <v>138</v>
      </c>
      <c r="I32" s="7" t="s">
        <v>68</v>
      </c>
      <c r="J32" s="9">
        <v>42646</v>
      </c>
      <c r="K32" s="9">
        <v>42646</v>
      </c>
      <c r="L32" s="10"/>
      <c r="M32" s="11">
        <f t="shared" ca="1" si="0"/>
        <v>10</v>
      </c>
      <c r="N32" s="11">
        <f t="shared" ca="1" si="1"/>
        <v>7</v>
      </c>
      <c r="O32" s="11">
        <f t="shared" ca="1" si="2"/>
        <v>7</v>
      </c>
      <c r="P32" s="12">
        <v>162</v>
      </c>
      <c r="Q32" s="12">
        <v>66</v>
      </c>
      <c r="R32" s="12">
        <v>94</v>
      </c>
      <c r="S32" s="12">
        <v>2</v>
      </c>
      <c r="T32" s="12">
        <v>27.626999999999999</v>
      </c>
      <c r="U32" s="12">
        <v>22</v>
      </c>
      <c r="V32" s="12">
        <v>0</v>
      </c>
      <c r="W32" s="12">
        <v>1</v>
      </c>
      <c r="X32" s="13">
        <v>0.99386503067484666</v>
      </c>
      <c r="Y32" s="12">
        <v>163</v>
      </c>
      <c r="Z32" s="14">
        <v>49.627000000000002</v>
      </c>
    </row>
    <row r="33" spans="1:26" ht="114.75" customHeight="1" x14ac:dyDescent="0.25">
      <c r="A33" s="7" t="s">
        <v>25</v>
      </c>
      <c r="B33" s="7" t="s">
        <v>139</v>
      </c>
      <c r="C33" s="8" t="s">
        <v>140</v>
      </c>
      <c r="D33" s="7" t="s">
        <v>141</v>
      </c>
      <c r="E33" s="7" t="s">
        <v>141</v>
      </c>
      <c r="F33" s="7" t="s">
        <v>142</v>
      </c>
      <c r="G33" s="9">
        <v>41807</v>
      </c>
      <c r="H33" s="7" t="s">
        <v>143</v>
      </c>
      <c r="I33" s="7" t="s">
        <v>68</v>
      </c>
      <c r="J33" s="9">
        <v>42723</v>
      </c>
      <c r="K33" s="9">
        <v>42723</v>
      </c>
      <c r="L33" s="10"/>
      <c r="M33" s="11">
        <f t="shared" ca="1" si="0"/>
        <v>9</v>
      </c>
      <c r="N33" s="11">
        <f t="shared" ca="1" si="1"/>
        <v>7</v>
      </c>
      <c r="O33" s="11">
        <f t="shared" ca="1" si="2"/>
        <v>7</v>
      </c>
      <c r="P33" s="12">
        <v>16</v>
      </c>
      <c r="Q33" s="12">
        <v>11</v>
      </c>
      <c r="R33" s="12">
        <v>5</v>
      </c>
      <c r="S33" s="12">
        <v>0</v>
      </c>
      <c r="T33" s="12">
        <v>62.5</v>
      </c>
      <c r="U33" s="12">
        <v>3</v>
      </c>
      <c r="V33" s="12">
        <v>0</v>
      </c>
      <c r="W33" s="12">
        <v>0</v>
      </c>
      <c r="X33" s="13">
        <v>1</v>
      </c>
      <c r="Y33" s="12">
        <v>16</v>
      </c>
      <c r="Z33" s="14">
        <v>65.5</v>
      </c>
    </row>
    <row r="34" spans="1:26" ht="114.75" customHeight="1" x14ac:dyDescent="0.25">
      <c r="A34" s="20" t="s">
        <v>25</v>
      </c>
      <c r="B34" s="20" t="s">
        <v>139</v>
      </c>
      <c r="C34" s="8" t="s">
        <v>144</v>
      </c>
      <c r="D34" s="20" t="s">
        <v>145</v>
      </c>
      <c r="E34" s="20" t="s">
        <v>145</v>
      </c>
      <c r="F34" s="20" t="s">
        <v>146</v>
      </c>
      <c r="G34" s="23">
        <v>42827</v>
      </c>
      <c r="H34" s="20" t="s">
        <v>147</v>
      </c>
      <c r="I34" s="20" t="s">
        <v>148</v>
      </c>
      <c r="J34" s="23">
        <v>43451</v>
      </c>
      <c r="K34" s="23">
        <v>43451</v>
      </c>
      <c r="L34" s="19"/>
      <c r="M34" s="11">
        <f t="shared" ref="M34:M65" ca="1" si="3">+(YEAR(TODAY())-YEAR(G34))</f>
        <v>6</v>
      </c>
      <c r="N34" s="11">
        <f t="shared" ref="N34:N65" ca="1" si="4">+(YEAR(TODAY())-YEAR(J34))</f>
        <v>5</v>
      </c>
      <c r="O34" s="11">
        <f t="shared" ref="O34:O65" ca="1" si="5">+(YEAR(TODAY())-YEAR(K34))</f>
        <v>5</v>
      </c>
      <c r="P34" s="12">
        <v>127</v>
      </c>
      <c r="Q34" s="12">
        <v>92</v>
      </c>
      <c r="R34" s="12">
        <v>35</v>
      </c>
      <c r="S34" s="12">
        <v>0</v>
      </c>
      <c r="T34" s="12">
        <v>294.74699999999996</v>
      </c>
      <c r="U34" s="12">
        <v>62.7</v>
      </c>
      <c r="V34" s="12">
        <v>0</v>
      </c>
      <c r="W34" s="12">
        <v>16</v>
      </c>
      <c r="X34" s="13">
        <v>0.88811188811188813</v>
      </c>
      <c r="Y34" s="12">
        <v>143</v>
      </c>
      <c r="Z34" s="14">
        <v>357.447</v>
      </c>
    </row>
    <row r="35" spans="1:26" ht="114.75" customHeight="1" x14ac:dyDescent="0.25">
      <c r="A35" s="7" t="s">
        <v>25</v>
      </c>
      <c r="B35" s="7" t="s">
        <v>135</v>
      </c>
      <c r="C35" s="8" t="s">
        <v>149</v>
      </c>
      <c r="D35" s="7" t="s">
        <v>150</v>
      </c>
      <c r="E35" s="7" t="s">
        <v>150</v>
      </c>
      <c r="F35" s="7" t="s">
        <v>151</v>
      </c>
      <c r="G35" s="9">
        <v>43310</v>
      </c>
      <c r="H35" s="7" t="s">
        <v>152</v>
      </c>
      <c r="I35" s="7" t="s">
        <v>153</v>
      </c>
      <c r="J35" s="9">
        <v>44088</v>
      </c>
      <c r="K35" s="9">
        <v>44373</v>
      </c>
      <c r="L35" s="10"/>
      <c r="M35" s="11">
        <f t="shared" ca="1" si="3"/>
        <v>5</v>
      </c>
      <c r="N35" s="11">
        <f t="shared" ca="1" si="4"/>
        <v>3</v>
      </c>
      <c r="O35" s="11">
        <f t="shared" ca="1" si="5"/>
        <v>2</v>
      </c>
      <c r="P35" s="12">
        <v>260</v>
      </c>
      <c r="Q35" s="12">
        <v>132</v>
      </c>
      <c r="R35" s="12">
        <v>124</v>
      </c>
      <c r="S35" s="12">
        <v>4</v>
      </c>
      <c r="T35" s="12">
        <v>90.75</v>
      </c>
      <c r="U35" s="12">
        <v>0</v>
      </c>
      <c r="V35" s="12">
        <v>0</v>
      </c>
      <c r="W35" s="12">
        <v>4</v>
      </c>
      <c r="X35" s="13">
        <v>0.98484848484848486</v>
      </c>
      <c r="Y35" s="12">
        <v>264</v>
      </c>
      <c r="Z35" s="14">
        <v>90.75</v>
      </c>
    </row>
    <row r="36" spans="1:26" ht="114.75" customHeight="1" x14ac:dyDescent="0.25">
      <c r="A36" s="20" t="s">
        <v>25</v>
      </c>
      <c r="B36" s="7" t="s">
        <v>135</v>
      </c>
      <c r="C36" s="8" t="s">
        <v>149</v>
      </c>
      <c r="D36" s="7" t="s">
        <v>154</v>
      </c>
      <c r="E36" s="7" t="s">
        <v>154</v>
      </c>
      <c r="F36" s="7" t="s">
        <v>118</v>
      </c>
      <c r="G36" s="9">
        <v>43879</v>
      </c>
      <c r="H36" s="7" t="s">
        <v>155</v>
      </c>
      <c r="I36" s="7" t="s">
        <v>132</v>
      </c>
      <c r="J36" s="9">
        <v>44403</v>
      </c>
      <c r="K36" s="9">
        <v>44403</v>
      </c>
      <c r="L36" s="10"/>
      <c r="M36" s="11">
        <f t="shared" ca="1" si="3"/>
        <v>3</v>
      </c>
      <c r="N36" s="11">
        <f t="shared" ca="1" si="4"/>
        <v>2</v>
      </c>
      <c r="O36" s="11">
        <f t="shared" ca="1" si="5"/>
        <v>2</v>
      </c>
      <c r="P36" s="12">
        <v>637</v>
      </c>
      <c r="Q36" s="12">
        <v>282</v>
      </c>
      <c r="R36" s="12">
        <v>344</v>
      </c>
      <c r="S36" s="12">
        <v>11</v>
      </c>
      <c r="T36" s="12">
        <v>153.73999999999998</v>
      </c>
      <c r="U36" s="12">
        <v>33.310000000000009</v>
      </c>
      <c r="V36" s="12">
        <v>0</v>
      </c>
      <c r="W36" s="12">
        <v>71</v>
      </c>
      <c r="X36" s="13">
        <v>0.89971751412429379</v>
      </c>
      <c r="Y36" s="12">
        <v>708</v>
      </c>
      <c r="Z36" s="14">
        <v>187.05</v>
      </c>
    </row>
    <row r="37" spans="1:26" ht="114.75" customHeight="1" x14ac:dyDescent="0.25">
      <c r="A37" s="7" t="s">
        <v>25</v>
      </c>
      <c r="B37" s="7" t="s">
        <v>156</v>
      </c>
      <c r="C37" s="8" t="s">
        <v>157</v>
      </c>
      <c r="D37" s="7" t="s">
        <v>158</v>
      </c>
      <c r="E37" s="7" t="s">
        <v>158</v>
      </c>
      <c r="F37" s="7" t="s">
        <v>159</v>
      </c>
      <c r="G37" s="9">
        <v>42381</v>
      </c>
      <c r="H37" s="7" t="s">
        <v>160</v>
      </c>
      <c r="I37" s="7" t="s">
        <v>64</v>
      </c>
      <c r="J37" s="9">
        <v>42884</v>
      </c>
      <c r="K37" s="9">
        <v>42884</v>
      </c>
      <c r="L37" s="10"/>
      <c r="M37" s="11">
        <f t="shared" ca="1" si="3"/>
        <v>7</v>
      </c>
      <c r="N37" s="11">
        <f t="shared" ca="1" si="4"/>
        <v>6</v>
      </c>
      <c r="O37" s="11">
        <f t="shared" ca="1" si="5"/>
        <v>6</v>
      </c>
      <c r="P37" s="12">
        <v>81</v>
      </c>
      <c r="Q37" s="12">
        <v>33</v>
      </c>
      <c r="R37" s="12">
        <v>48</v>
      </c>
      <c r="S37" s="12">
        <v>0</v>
      </c>
      <c r="T37" s="12">
        <v>19.635000000000002</v>
      </c>
      <c r="U37" s="12">
        <v>36.980000000000004</v>
      </c>
      <c r="V37" s="12">
        <v>0</v>
      </c>
      <c r="W37" s="12">
        <v>0</v>
      </c>
      <c r="X37" s="13">
        <v>1</v>
      </c>
      <c r="Y37" s="12">
        <v>81</v>
      </c>
      <c r="Z37" s="14">
        <v>56.614999999999995</v>
      </c>
    </row>
    <row r="38" spans="1:26" ht="114.75" customHeight="1" x14ac:dyDescent="0.25">
      <c r="A38" s="20" t="s">
        <v>25</v>
      </c>
      <c r="B38" s="20" t="s">
        <v>156</v>
      </c>
      <c r="C38" s="8" t="s">
        <v>157</v>
      </c>
      <c r="D38" s="20" t="s">
        <v>161</v>
      </c>
      <c r="E38" s="20" t="s">
        <v>161</v>
      </c>
      <c r="F38" s="20" t="s">
        <v>53</v>
      </c>
      <c r="G38" s="23">
        <v>42278</v>
      </c>
      <c r="H38" s="20" t="s">
        <v>162</v>
      </c>
      <c r="I38" s="20" t="s">
        <v>132</v>
      </c>
      <c r="J38" s="23">
        <v>43612</v>
      </c>
      <c r="K38" s="23">
        <v>43612</v>
      </c>
      <c r="L38" s="19"/>
      <c r="M38" s="11">
        <f t="shared" ca="1" si="3"/>
        <v>8</v>
      </c>
      <c r="N38" s="11">
        <f t="shared" ca="1" si="4"/>
        <v>4</v>
      </c>
      <c r="O38" s="11">
        <f t="shared" ca="1" si="5"/>
        <v>4</v>
      </c>
      <c r="P38" s="12">
        <v>72</v>
      </c>
      <c r="Q38" s="12">
        <v>35</v>
      </c>
      <c r="R38" s="12">
        <v>37</v>
      </c>
      <c r="S38" s="12">
        <v>0</v>
      </c>
      <c r="T38" s="12">
        <v>47.845000000000006</v>
      </c>
      <c r="U38" s="12">
        <v>1353.29</v>
      </c>
      <c r="V38" s="12">
        <v>0</v>
      </c>
      <c r="W38" s="12">
        <v>0</v>
      </c>
      <c r="X38" s="13">
        <v>1</v>
      </c>
      <c r="Y38" s="12">
        <v>72</v>
      </c>
      <c r="Z38" s="14">
        <v>1401.135</v>
      </c>
    </row>
    <row r="39" spans="1:26" ht="114.75" customHeight="1" x14ac:dyDescent="0.25">
      <c r="A39" s="7" t="s">
        <v>25</v>
      </c>
      <c r="B39" s="20" t="s">
        <v>163</v>
      </c>
      <c r="C39" s="8" t="s">
        <v>163</v>
      </c>
      <c r="D39" s="20" t="s">
        <v>164</v>
      </c>
      <c r="E39" s="20" t="s">
        <v>164</v>
      </c>
      <c r="F39" s="20" t="s">
        <v>159</v>
      </c>
      <c r="G39" s="23">
        <v>42533</v>
      </c>
      <c r="H39" s="20" t="s">
        <v>165</v>
      </c>
      <c r="I39" s="20" t="s">
        <v>40</v>
      </c>
      <c r="J39" s="23">
        <v>42881</v>
      </c>
      <c r="K39" s="23">
        <v>42881</v>
      </c>
      <c r="L39" s="19"/>
      <c r="M39" s="11">
        <f t="shared" ca="1" si="3"/>
        <v>7</v>
      </c>
      <c r="N39" s="11">
        <f t="shared" ca="1" si="4"/>
        <v>6</v>
      </c>
      <c r="O39" s="11">
        <f t="shared" ca="1" si="5"/>
        <v>6</v>
      </c>
      <c r="P39" s="12">
        <v>317</v>
      </c>
      <c r="Q39" s="12">
        <v>164</v>
      </c>
      <c r="R39" s="12">
        <v>151</v>
      </c>
      <c r="S39" s="12">
        <v>2</v>
      </c>
      <c r="T39" s="12">
        <v>28.549999999999997</v>
      </c>
      <c r="U39" s="12">
        <v>46.9</v>
      </c>
      <c r="V39" s="12">
        <v>0</v>
      </c>
      <c r="W39" s="12">
        <v>2</v>
      </c>
      <c r="X39" s="13">
        <v>0.99373040752351094</v>
      </c>
      <c r="Y39" s="12">
        <v>319</v>
      </c>
      <c r="Z39" s="14">
        <v>75.449999999999989</v>
      </c>
    </row>
    <row r="40" spans="1:26" ht="114.75" customHeight="1" x14ac:dyDescent="0.25">
      <c r="A40" s="20" t="s">
        <v>25</v>
      </c>
      <c r="B40" s="7" t="s">
        <v>166</v>
      </c>
      <c r="C40" s="37" t="s">
        <v>167</v>
      </c>
      <c r="D40" s="7" t="s">
        <v>168</v>
      </c>
      <c r="E40" s="7" t="s">
        <v>168</v>
      </c>
      <c r="F40" s="7" t="s">
        <v>159</v>
      </c>
      <c r="G40" s="9">
        <v>42020</v>
      </c>
      <c r="H40" s="7" t="s">
        <v>169</v>
      </c>
      <c r="I40" s="7" t="s">
        <v>148</v>
      </c>
      <c r="J40" s="9">
        <v>42884</v>
      </c>
      <c r="K40" s="9">
        <v>42884</v>
      </c>
      <c r="L40" s="10"/>
      <c r="M40" s="11">
        <f t="shared" ca="1" si="3"/>
        <v>8</v>
      </c>
      <c r="N40" s="11">
        <f t="shared" ca="1" si="4"/>
        <v>6</v>
      </c>
      <c r="O40" s="11">
        <f t="shared" ca="1" si="5"/>
        <v>6</v>
      </c>
      <c r="P40" s="12">
        <v>237</v>
      </c>
      <c r="Q40" s="12">
        <v>58</v>
      </c>
      <c r="R40" s="12">
        <v>179</v>
      </c>
      <c r="S40" s="12">
        <v>0</v>
      </c>
      <c r="T40" s="12">
        <v>90.948999999999998</v>
      </c>
      <c r="U40" s="12">
        <v>64.12299999999999</v>
      </c>
      <c r="V40" s="12">
        <v>0</v>
      </c>
      <c r="W40" s="12">
        <v>0</v>
      </c>
      <c r="X40" s="13">
        <v>1</v>
      </c>
      <c r="Y40" s="12">
        <v>237</v>
      </c>
      <c r="Z40" s="14">
        <v>155.07199999999997</v>
      </c>
    </row>
    <row r="41" spans="1:26" ht="114.75" customHeight="1" x14ac:dyDescent="0.25">
      <c r="A41" s="7" t="s">
        <v>25</v>
      </c>
      <c r="B41" s="7" t="s">
        <v>170</v>
      </c>
      <c r="C41" s="21" t="s">
        <v>171</v>
      </c>
      <c r="D41" s="7" t="s">
        <v>172</v>
      </c>
      <c r="E41" s="7" t="s">
        <v>172</v>
      </c>
      <c r="F41" s="7" t="s">
        <v>173</v>
      </c>
      <c r="G41" s="9">
        <v>41275</v>
      </c>
      <c r="H41" s="7" t="s">
        <v>174</v>
      </c>
      <c r="I41" s="7" t="s">
        <v>175</v>
      </c>
      <c r="J41" s="9">
        <v>41995</v>
      </c>
      <c r="K41" s="9">
        <v>44211</v>
      </c>
      <c r="L41" s="10"/>
      <c r="M41" s="11">
        <f t="shared" ca="1" si="3"/>
        <v>10</v>
      </c>
      <c r="N41" s="11">
        <f t="shared" ca="1" si="4"/>
        <v>9</v>
      </c>
      <c r="O41" s="11">
        <f t="shared" ca="1" si="5"/>
        <v>2</v>
      </c>
      <c r="P41" s="12">
        <v>167</v>
      </c>
      <c r="Q41" s="12">
        <v>88</v>
      </c>
      <c r="R41" s="12">
        <v>79</v>
      </c>
      <c r="S41" s="12">
        <v>0</v>
      </c>
      <c r="T41" s="12">
        <v>24.112000000000002</v>
      </c>
      <c r="U41" s="12">
        <v>26.744999999999997</v>
      </c>
      <c r="V41" s="12">
        <v>0</v>
      </c>
      <c r="W41" s="12">
        <v>0</v>
      </c>
      <c r="X41" s="13">
        <v>1</v>
      </c>
      <c r="Y41" s="12">
        <v>167</v>
      </c>
      <c r="Z41" s="14">
        <v>50.856999999999999</v>
      </c>
    </row>
    <row r="42" spans="1:26" ht="114.75" customHeight="1" x14ac:dyDescent="0.25">
      <c r="A42" s="20" t="s">
        <v>25</v>
      </c>
      <c r="B42" s="7" t="s">
        <v>176</v>
      </c>
      <c r="C42" s="21" t="s">
        <v>177</v>
      </c>
      <c r="D42" s="7" t="s">
        <v>178</v>
      </c>
      <c r="E42" s="7" t="s">
        <v>178</v>
      </c>
      <c r="F42" s="7" t="s">
        <v>179</v>
      </c>
      <c r="G42" s="9">
        <v>41061</v>
      </c>
      <c r="H42" s="7" t="s">
        <v>180</v>
      </c>
      <c r="I42" s="7" t="s">
        <v>181</v>
      </c>
      <c r="J42" s="9">
        <v>41624</v>
      </c>
      <c r="K42" s="9">
        <v>41624</v>
      </c>
      <c r="L42" s="10"/>
      <c r="M42" s="11">
        <f t="shared" ca="1" si="3"/>
        <v>11</v>
      </c>
      <c r="N42" s="11">
        <f t="shared" ca="1" si="4"/>
        <v>10</v>
      </c>
      <c r="O42" s="11">
        <f t="shared" ca="1" si="5"/>
        <v>10</v>
      </c>
      <c r="P42" s="12">
        <v>531</v>
      </c>
      <c r="Q42" s="12">
        <v>159</v>
      </c>
      <c r="R42" s="12">
        <v>371</v>
      </c>
      <c r="S42" s="12">
        <v>1</v>
      </c>
      <c r="T42" s="12">
        <v>77.36</v>
      </c>
      <c r="U42" s="12">
        <v>221.62000000000003</v>
      </c>
      <c r="V42" s="12">
        <v>3.17</v>
      </c>
      <c r="W42" s="12">
        <v>10</v>
      </c>
      <c r="X42" s="13">
        <v>0.98151571164510165</v>
      </c>
      <c r="Y42" s="12">
        <v>541</v>
      </c>
      <c r="Z42" s="14">
        <v>302.15000000000003</v>
      </c>
    </row>
    <row r="43" spans="1:26" ht="114.75" customHeight="1" x14ac:dyDescent="0.25">
      <c r="A43" s="7" t="s">
        <v>25</v>
      </c>
      <c r="B43" s="20" t="s">
        <v>176</v>
      </c>
      <c r="C43" s="21" t="s">
        <v>177</v>
      </c>
      <c r="D43" s="20" t="s">
        <v>182</v>
      </c>
      <c r="E43" s="22" t="s">
        <v>182</v>
      </c>
      <c r="F43" s="20" t="s">
        <v>183</v>
      </c>
      <c r="G43" s="23">
        <v>41092</v>
      </c>
      <c r="H43" s="20" t="s">
        <v>184</v>
      </c>
      <c r="I43" s="20" t="s">
        <v>94</v>
      </c>
      <c r="J43" s="23">
        <v>42037</v>
      </c>
      <c r="K43" s="23">
        <v>42282</v>
      </c>
      <c r="L43" s="19"/>
      <c r="M43" s="11">
        <f t="shared" ca="1" si="3"/>
        <v>11</v>
      </c>
      <c r="N43" s="11">
        <f t="shared" ca="1" si="4"/>
        <v>8</v>
      </c>
      <c r="O43" s="11">
        <f t="shared" ca="1" si="5"/>
        <v>8</v>
      </c>
      <c r="P43" s="12">
        <v>316</v>
      </c>
      <c r="Q43" s="12">
        <v>106</v>
      </c>
      <c r="R43" s="12">
        <v>210</v>
      </c>
      <c r="S43" s="12">
        <v>0</v>
      </c>
      <c r="T43" s="12">
        <v>54.66</v>
      </c>
      <c r="U43" s="12">
        <v>178.34</v>
      </c>
      <c r="V43" s="12">
        <v>0</v>
      </c>
      <c r="W43" s="12">
        <v>18</v>
      </c>
      <c r="X43" s="13">
        <v>0.94610778443113774</v>
      </c>
      <c r="Y43" s="12">
        <v>334</v>
      </c>
      <c r="Z43" s="14">
        <v>232.99999999999997</v>
      </c>
    </row>
    <row r="44" spans="1:26" ht="114.75" customHeight="1" x14ac:dyDescent="0.25">
      <c r="A44" s="20" t="s">
        <v>25</v>
      </c>
      <c r="B44" s="20" t="s">
        <v>176</v>
      </c>
      <c r="C44" s="21" t="s">
        <v>177</v>
      </c>
      <c r="D44" s="20" t="s">
        <v>185</v>
      </c>
      <c r="E44" s="20" t="s">
        <v>185</v>
      </c>
      <c r="F44" s="20" t="s">
        <v>137</v>
      </c>
      <c r="G44" s="23">
        <v>41808</v>
      </c>
      <c r="H44" s="20" t="s">
        <v>186</v>
      </c>
      <c r="I44" s="20" t="s">
        <v>68</v>
      </c>
      <c r="J44" s="23">
        <v>42646</v>
      </c>
      <c r="K44" s="23">
        <v>42646</v>
      </c>
      <c r="L44" s="19"/>
      <c r="M44" s="11">
        <f t="shared" ca="1" si="3"/>
        <v>9</v>
      </c>
      <c r="N44" s="11">
        <f t="shared" ca="1" si="4"/>
        <v>7</v>
      </c>
      <c r="O44" s="11">
        <f t="shared" ca="1" si="5"/>
        <v>7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3" t="e">
        <v>#DIV/0!</v>
      </c>
      <c r="Y44" s="12">
        <v>0</v>
      </c>
      <c r="Z44" s="14">
        <v>0</v>
      </c>
    </row>
    <row r="45" spans="1:26" ht="114.75" customHeight="1" x14ac:dyDescent="0.25">
      <c r="A45" s="7" t="s">
        <v>25</v>
      </c>
      <c r="B45" s="7" t="s">
        <v>176</v>
      </c>
      <c r="C45" s="21" t="s">
        <v>177</v>
      </c>
      <c r="D45" s="7" t="s">
        <v>187</v>
      </c>
      <c r="E45" s="7" t="s">
        <v>187</v>
      </c>
      <c r="F45" s="7" t="s">
        <v>103</v>
      </c>
      <c r="G45" s="9">
        <v>42504</v>
      </c>
      <c r="H45" s="7" t="s">
        <v>188</v>
      </c>
      <c r="I45" s="7" t="s">
        <v>97</v>
      </c>
      <c r="J45" s="9">
        <v>43367</v>
      </c>
      <c r="K45" s="9">
        <v>43367</v>
      </c>
      <c r="L45" s="10"/>
      <c r="M45" s="11">
        <f t="shared" ca="1" si="3"/>
        <v>7</v>
      </c>
      <c r="N45" s="11">
        <f t="shared" ca="1" si="4"/>
        <v>5</v>
      </c>
      <c r="O45" s="11">
        <f t="shared" ca="1" si="5"/>
        <v>5</v>
      </c>
      <c r="P45" s="12">
        <v>980</v>
      </c>
      <c r="Q45" s="12">
        <v>484</v>
      </c>
      <c r="R45" s="12">
        <v>496</v>
      </c>
      <c r="S45" s="12">
        <v>0</v>
      </c>
      <c r="T45" s="12">
        <v>166.54999999999995</v>
      </c>
      <c r="U45" s="12">
        <v>224.03999999999996</v>
      </c>
      <c r="V45" s="12">
        <v>0</v>
      </c>
      <c r="W45" s="12">
        <v>144</v>
      </c>
      <c r="X45" s="13">
        <v>0.87188612099644125</v>
      </c>
      <c r="Y45" s="12">
        <v>1124</v>
      </c>
      <c r="Z45" s="14">
        <v>390.59</v>
      </c>
    </row>
    <row r="46" spans="1:26" ht="114.75" customHeight="1" x14ac:dyDescent="0.25">
      <c r="A46" s="20" t="s">
        <v>25</v>
      </c>
      <c r="B46" s="7" t="s">
        <v>176</v>
      </c>
      <c r="C46" s="21" t="s">
        <v>189</v>
      </c>
      <c r="D46" s="7" t="s">
        <v>190</v>
      </c>
      <c r="E46" s="7" t="s">
        <v>190</v>
      </c>
      <c r="F46" s="7" t="s">
        <v>179</v>
      </c>
      <c r="G46" s="9">
        <v>41275</v>
      </c>
      <c r="H46" s="7" t="s">
        <v>191</v>
      </c>
      <c r="I46" s="7" t="s">
        <v>40</v>
      </c>
      <c r="J46" s="9">
        <v>41624</v>
      </c>
      <c r="K46" s="9">
        <v>44138</v>
      </c>
      <c r="L46" s="10"/>
      <c r="M46" s="11">
        <f t="shared" ca="1" si="3"/>
        <v>10</v>
      </c>
      <c r="N46" s="11">
        <f t="shared" ca="1" si="4"/>
        <v>10</v>
      </c>
      <c r="O46" s="11">
        <f t="shared" ca="1" si="5"/>
        <v>3</v>
      </c>
      <c r="P46" s="12">
        <v>378</v>
      </c>
      <c r="Q46" s="12">
        <v>251</v>
      </c>
      <c r="R46" s="12">
        <v>125</v>
      </c>
      <c r="S46" s="12">
        <v>2</v>
      </c>
      <c r="T46" s="12">
        <v>318.24999999999994</v>
      </c>
      <c r="U46" s="12">
        <v>143.04999999999998</v>
      </c>
      <c r="V46" s="12">
        <v>1.5</v>
      </c>
      <c r="W46" s="12">
        <v>0</v>
      </c>
      <c r="X46" s="13">
        <v>1</v>
      </c>
      <c r="Y46" s="12">
        <v>378</v>
      </c>
      <c r="Z46" s="14">
        <v>462.8</v>
      </c>
    </row>
    <row r="47" spans="1:26" ht="114.75" customHeight="1" x14ac:dyDescent="0.25">
      <c r="A47" s="7" t="s">
        <v>25</v>
      </c>
      <c r="B47" s="20" t="s">
        <v>176</v>
      </c>
      <c r="C47" s="21" t="s">
        <v>189</v>
      </c>
      <c r="D47" s="20" t="s">
        <v>192</v>
      </c>
      <c r="E47" s="20" t="s">
        <v>192</v>
      </c>
      <c r="F47" s="20" t="s">
        <v>193</v>
      </c>
      <c r="G47" s="23">
        <v>42780</v>
      </c>
      <c r="H47" s="20" t="s">
        <v>194</v>
      </c>
      <c r="I47" s="20" t="s">
        <v>97</v>
      </c>
      <c r="J47" s="23">
        <v>43773</v>
      </c>
      <c r="K47" s="23">
        <v>43773</v>
      </c>
      <c r="L47" s="19"/>
      <c r="M47" s="11">
        <f t="shared" ca="1" si="3"/>
        <v>6</v>
      </c>
      <c r="N47" s="11">
        <f t="shared" ca="1" si="4"/>
        <v>4</v>
      </c>
      <c r="O47" s="11">
        <f t="shared" ca="1" si="5"/>
        <v>4</v>
      </c>
      <c r="P47" s="12">
        <v>343</v>
      </c>
      <c r="Q47" s="12">
        <v>180</v>
      </c>
      <c r="R47" s="12">
        <v>163</v>
      </c>
      <c r="S47" s="12">
        <v>0</v>
      </c>
      <c r="T47" s="12">
        <v>299.14999999999998</v>
      </c>
      <c r="U47" s="12">
        <v>261.10000000000002</v>
      </c>
      <c r="V47" s="12">
        <v>0</v>
      </c>
      <c r="W47" s="12">
        <v>0</v>
      </c>
      <c r="X47" s="13">
        <v>1</v>
      </c>
      <c r="Y47" s="12">
        <v>343</v>
      </c>
      <c r="Z47" s="14">
        <v>560.25000000000011</v>
      </c>
    </row>
    <row r="48" spans="1:26" ht="114.75" customHeight="1" x14ac:dyDescent="0.25">
      <c r="A48" s="20" t="s">
        <v>25</v>
      </c>
      <c r="B48" s="20" t="s">
        <v>176</v>
      </c>
      <c r="C48" s="21" t="s">
        <v>189</v>
      </c>
      <c r="D48" s="15" t="s">
        <v>195</v>
      </c>
      <c r="E48" s="20" t="s">
        <v>195</v>
      </c>
      <c r="F48" s="20" t="s">
        <v>196</v>
      </c>
      <c r="G48" s="23">
        <v>43250</v>
      </c>
      <c r="H48" s="20" t="s">
        <v>197</v>
      </c>
      <c r="I48" s="20" t="s">
        <v>101</v>
      </c>
      <c r="J48" s="23">
        <v>44067</v>
      </c>
      <c r="K48" s="23">
        <v>44067</v>
      </c>
      <c r="L48" s="19"/>
      <c r="M48" s="11">
        <f t="shared" ca="1" si="3"/>
        <v>5</v>
      </c>
      <c r="N48" s="11">
        <f t="shared" ca="1" si="4"/>
        <v>3</v>
      </c>
      <c r="O48" s="11">
        <f t="shared" ca="1" si="5"/>
        <v>3</v>
      </c>
      <c r="P48" s="12">
        <v>149</v>
      </c>
      <c r="Q48" s="12">
        <v>113</v>
      </c>
      <c r="R48" s="12">
        <v>36</v>
      </c>
      <c r="S48" s="12">
        <v>0</v>
      </c>
      <c r="T48" s="12">
        <v>226.1</v>
      </c>
      <c r="U48" s="12">
        <v>70.52000000000001</v>
      </c>
      <c r="V48" s="12">
        <v>0</v>
      </c>
      <c r="W48" s="12">
        <v>0</v>
      </c>
      <c r="X48" s="13">
        <v>1</v>
      </c>
      <c r="Y48" s="12">
        <v>149</v>
      </c>
      <c r="Z48" s="14">
        <v>296.62</v>
      </c>
    </row>
    <row r="49" spans="1:26" ht="114.75" customHeight="1" x14ac:dyDescent="0.25">
      <c r="A49" s="7" t="s">
        <v>25</v>
      </c>
      <c r="B49" s="20" t="s">
        <v>198</v>
      </c>
      <c r="C49" s="8" t="s">
        <v>199</v>
      </c>
      <c r="D49" s="20" t="s">
        <v>200</v>
      </c>
      <c r="E49" s="22" t="s">
        <v>200</v>
      </c>
      <c r="F49" s="20" t="s">
        <v>201</v>
      </c>
      <c r="G49" s="23">
        <v>41579</v>
      </c>
      <c r="H49" s="20" t="s">
        <v>202</v>
      </c>
      <c r="I49" s="20" t="s">
        <v>40</v>
      </c>
      <c r="J49" s="23">
        <v>42198</v>
      </c>
      <c r="K49" s="23">
        <v>44098</v>
      </c>
      <c r="L49" s="19"/>
      <c r="M49" s="11">
        <f t="shared" ca="1" si="3"/>
        <v>10</v>
      </c>
      <c r="N49" s="11">
        <f t="shared" ca="1" si="4"/>
        <v>8</v>
      </c>
      <c r="O49" s="11">
        <f t="shared" ca="1" si="5"/>
        <v>3</v>
      </c>
      <c r="P49" s="12">
        <v>102</v>
      </c>
      <c r="Q49" s="12">
        <v>37</v>
      </c>
      <c r="R49" s="12">
        <v>65</v>
      </c>
      <c r="S49" s="12">
        <v>0</v>
      </c>
      <c r="T49" s="12">
        <v>43.000000000000007</v>
      </c>
      <c r="U49" s="12">
        <v>78</v>
      </c>
      <c r="V49" s="12">
        <v>0</v>
      </c>
      <c r="W49" s="12">
        <v>0</v>
      </c>
      <c r="X49" s="13">
        <v>1</v>
      </c>
      <c r="Y49" s="12">
        <v>102</v>
      </c>
      <c r="Z49" s="14">
        <v>120.99999999999999</v>
      </c>
    </row>
    <row r="50" spans="1:26" ht="114.75" customHeight="1" x14ac:dyDescent="0.25">
      <c r="A50" s="20" t="s">
        <v>25</v>
      </c>
      <c r="B50" s="7" t="s">
        <v>203</v>
      </c>
      <c r="C50" s="37" t="s">
        <v>204</v>
      </c>
      <c r="D50" s="7" t="s">
        <v>205</v>
      </c>
      <c r="E50" s="7" t="s">
        <v>205</v>
      </c>
      <c r="F50" s="7" t="s">
        <v>146</v>
      </c>
      <c r="G50" s="9">
        <v>42647</v>
      </c>
      <c r="H50" s="7" t="s">
        <v>206</v>
      </c>
      <c r="I50" s="7" t="s">
        <v>207</v>
      </c>
      <c r="J50" s="9">
        <v>43451</v>
      </c>
      <c r="K50" s="9">
        <v>43451</v>
      </c>
      <c r="L50" s="10"/>
      <c r="M50" s="11">
        <f t="shared" ca="1" si="3"/>
        <v>7</v>
      </c>
      <c r="N50" s="11">
        <f t="shared" ca="1" si="4"/>
        <v>5</v>
      </c>
      <c r="O50" s="11">
        <f t="shared" ca="1" si="5"/>
        <v>5</v>
      </c>
      <c r="P50" s="12">
        <v>371</v>
      </c>
      <c r="Q50" s="12">
        <v>131</v>
      </c>
      <c r="R50" s="12">
        <v>240</v>
      </c>
      <c r="S50" s="12">
        <v>0</v>
      </c>
      <c r="T50" s="12">
        <v>0</v>
      </c>
      <c r="U50" s="12">
        <v>129.65299999999999</v>
      </c>
      <c r="V50" s="12">
        <v>0</v>
      </c>
      <c r="W50" s="12">
        <v>1</v>
      </c>
      <c r="X50" s="13">
        <v>0.99731182795698925</v>
      </c>
      <c r="Y50" s="12">
        <v>372</v>
      </c>
      <c r="Z50" s="14">
        <v>129.65299999999999</v>
      </c>
    </row>
    <row r="51" spans="1:26" ht="114.75" customHeight="1" x14ac:dyDescent="0.25">
      <c r="A51" s="20" t="s">
        <v>25</v>
      </c>
      <c r="B51" s="20" t="s">
        <v>203</v>
      </c>
      <c r="C51" s="32" t="s">
        <v>204</v>
      </c>
      <c r="D51" s="20" t="s">
        <v>208</v>
      </c>
      <c r="E51" s="20" t="s">
        <v>208</v>
      </c>
      <c r="F51" s="20" t="s">
        <v>113</v>
      </c>
      <c r="G51" s="23">
        <v>44056</v>
      </c>
      <c r="H51" s="20" t="s">
        <v>209</v>
      </c>
      <c r="I51" s="20" t="s">
        <v>40</v>
      </c>
      <c r="J51" s="23">
        <v>44515</v>
      </c>
      <c r="K51" s="23">
        <v>44515</v>
      </c>
      <c r="L51" s="19"/>
      <c r="M51" s="11">
        <f t="shared" ca="1" si="3"/>
        <v>3</v>
      </c>
      <c r="N51" s="11">
        <f t="shared" ca="1" si="4"/>
        <v>2</v>
      </c>
      <c r="O51" s="11">
        <f t="shared" ca="1" si="5"/>
        <v>2</v>
      </c>
      <c r="P51" s="12">
        <v>38</v>
      </c>
      <c r="Q51" s="12">
        <v>9</v>
      </c>
      <c r="R51" s="12">
        <v>29</v>
      </c>
      <c r="S51" s="12">
        <v>0</v>
      </c>
      <c r="T51" s="12">
        <v>3.5</v>
      </c>
      <c r="U51" s="12">
        <v>10.87</v>
      </c>
      <c r="V51" s="12">
        <v>0</v>
      </c>
      <c r="W51" s="12">
        <v>4</v>
      </c>
      <c r="X51" s="13">
        <v>0.90476190476190477</v>
      </c>
      <c r="Y51" s="12">
        <v>42</v>
      </c>
      <c r="Z51" s="14">
        <v>14.369999999999997</v>
      </c>
    </row>
    <row r="52" spans="1:26" ht="114.75" customHeight="1" x14ac:dyDescent="0.25">
      <c r="A52" s="7" t="s">
        <v>25</v>
      </c>
      <c r="B52" s="20" t="s">
        <v>210</v>
      </c>
      <c r="C52" s="32" t="s">
        <v>211</v>
      </c>
      <c r="D52" s="20" t="s">
        <v>212</v>
      </c>
      <c r="E52" s="22" t="s">
        <v>212</v>
      </c>
      <c r="F52" s="20" t="s">
        <v>213</v>
      </c>
      <c r="G52" s="23">
        <v>41153</v>
      </c>
      <c r="H52" s="20" t="s">
        <v>214</v>
      </c>
      <c r="I52" s="20" t="s">
        <v>40</v>
      </c>
      <c r="J52" s="23">
        <v>41285</v>
      </c>
      <c r="K52" s="23">
        <v>41589</v>
      </c>
      <c r="L52" s="19"/>
      <c r="M52" s="11">
        <f t="shared" ca="1" si="3"/>
        <v>11</v>
      </c>
      <c r="N52" s="11">
        <f t="shared" ca="1" si="4"/>
        <v>10</v>
      </c>
      <c r="O52" s="11">
        <f t="shared" ca="1" si="5"/>
        <v>10</v>
      </c>
      <c r="P52" s="12">
        <v>233</v>
      </c>
      <c r="Q52" s="12">
        <v>141</v>
      </c>
      <c r="R52" s="12">
        <v>92</v>
      </c>
      <c r="S52" s="12">
        <v>0</v>
      </c>
      <c r="T52" s="12">
        <v>2120.25</v>
      </c>
      <c r="U52" s="12">
        <v>52.18</v>
      </c>
      <c r="V52" s="12">
        <v>0</v>
      </c>
      <c r="W52" s="12">
        <v>15</v>
      </c>
      <c r="X52" s="13">
        <v>0.93951612903225812</v>
      </c>
      <c r="Y52" s="12">
        <v>248</v>
      </c>
      <c r="Z52" s="14">
        <v>2172.4299999999998</v>
      </c>
    </row>
    <row r="53" spans="1:26" ht="114.75" customHeight="1" x14ac:dyDescent="0.25">
      <c r="A53" s="20" t="s">
        <v>25</v>
      </c>
      <c r="B53" s="20" t="s">
        <v>210</v>
      </c>
      <c r="C53" s="32" t="s">
        <v>211</v>
      </c>
      <c r="D53" s="20" t="s">
        <v>215</v>
      </c>
      <c r="E53" s="20" t="s">
        <v>215</v>
      </c>
      <c r="F53" s="20" t="s">
        <v>216</v>
      </c>
      <c r="G53" s="23">
        <v>42955</v>
      </c>
      <c r="H53" s="20" t="s">
        <v>217</v>
      </c>
      <c r="I53" s="20" t="s">
        <v>97</v>
      </c>
      <c r="J53" s="23">
        <v>43773</v>
      </c>
      <c r="K53" s="23">
        <v>44088</v>
      </c>
      <c r="L53" s="19"/>
      <c r="M53" s="11">
        <f t="shared" ca="1" si="3"/>
        <v>6</v>
      </c>
      <c r="N53" s="11">
        <f t="shared" ca="1" si="4"/>
        <v>4</v>
      </c>
      <c r="O53" s="11">
        <f t="shared" ca="1" si="5"/>
        <v>3</v>
      </c>
      <c r="P53" s="12">
        <v>383</v>
      </c>
      <c r="Q53" s="12">
        <v>182</v>
      </c>
      <c r="R53" s="12">
        <v>201</v>
      </c>
      <c r="S53" s="12">
        <v>0</v>
      </c>
      <c r="T53" s="12">
        <v>44.680000000000007</v>
      </c>
      <c r="U53" s="12">
        <v>45.720000000000013</v>
      </c>
      <c r="V53" s="12">
        <v>0</v>
      </c>
      <c r="W53" s="12">
        <v>33</v>
      </c>
      <c r="X53" s="13">
        <v>0.92067307692307687</v>
      </c>
      <c r="Y53" s="12">
        <v>416</v>
      </c>
      <c r="Z53" s="14">
        <v>90.399999999999991</v>
      </c>
    </row>
    <row r="54" spans="1:26" ht="114.75" customHeight="1" x14ac:dyDescent="0.25">
      <c r="A54" s="7" t="s">
        <v>25</v>
      </c>
      <c r="B54" s="7" t="s">
        <v>218</v>
      </c>
      <c r="C54" s="8" t="s">
        <v>219</v>
      </c>
      <c r="D54" s="7" t="s">
        <v>220</v>
      </c>
      <c r="E54" s="7" t="s">
        <v>220</v>
      </c>
      <c r="F54" s="7" t="s">
        <v>142</v>
      </c>
      <c r="G54" s="9">
        <v>41395</v>
      </c>
      <c r="H54" s="7" t="s">
        <v>221</v>
      </c>
      <c r="I54" s="7" t="s">
        <v>40</v>
      </c>
      <c r="J54" s="9">
        <v>42723</v>
      </c>
      <c r="K54" s="9">
        <v>42723</v>
      </c>
      <c r="L54" s="10"/>
      <c r="M54" s="11">
        <f t="shared" ca="1" si="3"/>
        <v>10</v>
      </c>
      <c r="N54" s="11">
        <f t="shared" ca="1" si="4"/>
        <v>7</v>
      </c>
      <c r="O54" s="11">
        <f t="shared" ca="1" si="5"/>
        <v>7</v>
      </c>
      <c r="P54" s="12">
        <v>3247</v>
      </c>
      <c r="Q54" s="12">
        <v>1633</v>
      </c>
      <c r="R54" s="12">
        <v>1612</v>
      </c>
      <c r="S54" s="12">
        <v>2</v>
      </c>
      <c r="T54" s="12">
        <v>567.01</v>
      </c>
      <c r="U54" s="12">
        <v>483.82000000000011</v>
      </c>
      <c r="V54" s="12">
        <v>0.38</v>
      </c>
      <c r="W54" s="12">
        <v>239</v>
      </c>
      <c r="X54" s="13">
        <v>0.93144004589787721</v>
      </c>
      <c r="Y54" s="12">
        <v>3486</v>
      </c>
      <c r="Z54" s="14">
        <v>1051.2100000000003</v>
      </c>
    </row>
    <row r="55" spans="1:26" ht="114.75" customHeight="1" x14ac:dyDescent="0.25">
      <c r="A55" s="20" t="s">
        <v>25</v>
      </c>
      <c r="B55" s="20" t="s">
        <v>218</v>
      </c>
      <c r="C55" s="8" t="s">
        <v>219</v>
      </c>
      <c r="D55" s="20" t="s">
        <v>222</v>
      </c>
      <c r="E55" s="20" t="s">
        <v>222</v>
      </c>
      <c r="F55" s="20" t="s">
        <v>137</v>
      </c>
      <c r="G55" s="23">
        <v>41395</v>
      </c>
      <c r="H55" s="20" t="s">
        <v>223</v>
      </c>
      <c r="I55" s="20" t="s">
        <v>40</v>
      </c>
      <c r="J55" s="23">
        <v>42646</v>
      </c>
      <c r="K55" s="23">
        <v>42646</v>
      </c>
      <c r="L55" s="19"/>
      <c r="M55" s="11">
        <f t="shared" ca="1" si="3"/>
        <v>10</v>
      </c>
      <c r="N55" s="11">
        <f t="shared" ca="1" si="4"/>
        <v>7</v>
      </c>
      <c r="O55" s="11">
        <f t="shared" ca="1" si="5"/>
        <v>7</v>
      </c>
      <c r="P55" s="12">
        <v>2609</v>
      </c>
      <c r="Q55" s="12">
        <v>1357</v>
      </c>
      <c r="R55" s="12">
        <v>1251</v>
      </c>
      <c r="S55" s="12">
        <v>1</v>
      </c>
      <c r="T55" s="12">
        <v>444.09</v>
      </c>
      <c r="U55" s="12">
        <v>409.74</v>
      </c>
      <c r="V55" s="12">
        <v>1.92</v>
      </c>
      <c r="W55" s="12">
        <v>281</v>
      </c>
      <c r="X55" s="13">
        <v>0.90276816608996535</v>
      </c>
      <c r="Y55" s="12">
        <v>2890</v>
      </c>
      <c r="Z55" s="14">
        <v>855.74999999999989</v>
      </c>
    </row>
    <row r="56" spans="1:26" s="34" customFormat="1" ht="114.75" customHeight="1" x14ac:dyDescent="0.25">
      <c r="A56" s="7" t="s">
        <v>25</v>
      </c>
      <c r="B56" s="20" t="s">
        <v>218</v>
      </c>
      <c r="C56" s="8" t="s">
        <v>219</v>
      </c>
      <c r="D56" s="20" t="s">
        <v>224</v>
      </c>
      <c r="E56" s="20" t="s">
        <v>224</v>
      </c>
      <c r="F56" s="20" t="s">
        <v>142</v>
      </c>
      <c r="G56" s="23">
        <v>41881</v>
      </c>
      <c r="H56" s="20" t="s">
        <v>225</v>
      </c>
      <c r="I56" s="20" t="s">
        <v>68</v>
      </c>
      <c r="J56" s="23">
        <v>42723</v>
      </c>
      <c r="K56" s="23">
        <v>42723</v>
      </c>
      <c r="L56" s="19"/>
      <c r="M56" s="11">
        <f t="shared" ca="1" si="3"/>
        <v>9</v>
      </c>
      <c r="N56" s="11">
        <f t="shared" ca="1" si="4"/>
        <v>7</v>
      </c>
      <c r="O56" s="11">
        <f t="shared" ca="1" si="5"/>
        <v>7</v>
      </c>
      <c r="P56" s="12">
        <v>4772</v>
      </c>
      <c r="Q56" s="12">
        <v>2395</v>
      </c>
      <c r="R56" s="12">
        <v>2363</v>
      </c>
      <c r="S56" s="12">
        <v>14</v>
      </c>
      <c r="T56" s="12">
        <v>932.26</v>
      </c>
      <c r="U56" s="12">
        <v>873.66000000000008</v>
      </c>
      <c r="V56" s="12">
        <v>0</v>
      </c>
      <c r="W56" s="12">
        <v>587</v>
      </c>
      <c r="X56" s="13">
        <v>0.89046463892517258</v>
      </c>
      <c r="Y56" s="12">
        <v>5359</v>
      </c>
      <c r="Z56" s="14">
        <v>1805.92</v>
      </c>
    </row>
    <row r="57" spans="1:26" ht="114.75" customHeight="1" x14ac:dyDescent="0.25">
      <c r="A57" s="20" t="s">
        <v>25</v>
      </c>
      <c r="B57" s="20" t="s">
        <v>218</v>
      </c>
      <c r="C57" s="8" t="s">
        <v>219</v>
      </c>
      <c r="D57" s="20" t="s">
        <v>226</v>
      </c>
      <c r="E57" s="20" t="s">
        <v>226</v>
      </c>
      <c r="F57" s="20" t="s">
        <v>142</v>
      </c>
      <c r="G57" s="23">
        <v>41698</v>
      </c>
      <c r="H57" s="20" t="s">
        <v>227</v>
      </c>
      <c r="I57" s="20" t="s">
        <v>132</v>
      </c>
      <c r="J57" s="23">
        <v>42720</v>
      </c>
      <c r="K57" s="23">
        <v>43893</v>
      </c>
      <c r="L57" s="19"/>
      <c r="M57" s="11">
        <f t="shared" ca="1" si="3"/>
        <v>9</v>
      </c>
      <c r="N57" s="11">
        <f t="shared" ca="1" si="4"/>
        <v>7</v>
      </c>
      <c r="O57" s="11">
        <f t="shared" ca="1" si="5"/>
        <v>3</v>
      </c>
      <c r="P57" s="12">
        <v>1814</v>
      </c>
      <c r="Q57" s="12">
        <v>940</v>
      </c>
      <c r="R57" s="12">
        <v>872</v>
      </c>
      <c r="S57" s="12">
        <v>2</v>
      </c>
      <c r="T57" s="12">
        <v>447.68</v>
      </c>
      <c r="U57" s="12">
        <v>307.25999999999993</v>
      </c>
      <c r="V57" s="12">
        <v>0</v>
      </c>
      <c r="W57" s="12">
        <v>412</v>
      </c>
      <c r="X57" s="13">
        <v>0.81491464510332434</v>
      </c>
      <c r="Y57" s="12">
        <v>2226</v>
      </c>
      <c r="Z57" s="14">
        <v>754.93999999999983</v>
      </c>
    </row>
    <row r="58" spans="1:26" ht="114.75" customHeight="1" x14ac:dyDescent="0.25">
      <c r="A58" s="7" t="s">
        <v>25</v>
      </c>
      <c r="B58" s="7" t="s">
        <v>218</v>
      </c>
      <c r="C58" s="8" t="s">
        <v>219</v>
      </c>
      <c r="D58" s="7" t="s">
        <v>228</v>
      </c>
      <c r="E58" s="7" t="s">
        <v>228</v>
      </c>
      <c r="F58" s="7" t="s">
        <v>229</v>
      </c>
      <c r="G58" s="9">
        <v>42174</v>
      </c>
      <c r="H58" s="7" t="s">
        <v>230</v>
      </c>
      <c r="I58" s="7" t="s">
        <v>207</v>
      </c>
      <c r="J58" s="9">
        <v>43017</v>
      </c>
      <c r="K58" s="9">
        <v>43612</v>
      </c>
      <c r="L58" s="10"/>
      <c r="M58" s="11">
        <f t="shared" ca="1" si="3"/>
        <v>8</v>
      </c>
      <c r="N58" s="11">
        <f t="shared" ca="1" si="4"/>
        <v>6</v>
      </c>
      <c r="O58" s="11">
        <f t="shared" ca="1" si="5"/>
        <v>4</v>
      </c>
      <c r="P58" s="12">
        <v>3793</v>
      </c>
      <c r="Q58" s="12">
        <v>2067</v>
      </c>
      <c r="R58" s="12">
        <v>1718</v>
      </c>
      <c r="S58" s="12">
        <v>8</v>
      </c>
      <c r="T58" s="12">
        <v>648.73</v>
      </c>
      <c r="U58" s="12">
        <v>464.15000000000009</v>
      </c>
      <c r="V58" s="12">
        <v>0</v>
      </c>
      <c r="W58" s="12">
        <v>711</v>
      </c>
      <c r="X58" s="13">
        <v>0.84214031971580816</v>
      </c>
      <c r="Y58" s="12">
        <v>4504</v>
      </c>
      <c r="Z58" s="14">
        <v>1112.8800000000001</v>
      </c>
    </row>
    <row r="59" spans="1:26" ht="114.75" customHeight="1" x14ac:dyDescent="0.25">
      <c r="A59" s="20" t="s">
        <v>25</v>
      </c>
      <c r="B59" s="20" t="s">
        <v>218</v>
      </c>
      <c r="C59" s="8" t="s">
        <v>219</v>
      </c>
      <c r="D59" s="20" t="s">
        <v>231</v>
      </c>
      <c r="E59" s="20" t="s">
        <v>231</v>
      </c>
      <c r="F59" s="20" t="s">
        <v>99</v>
      </c>
      <c r="G59" s="23">
        <v>42385</v>
      </c>
      <c r="H59" s="20" t="s">
        <v>232</v>
      </c>
      <c r="I59" s="20" t="s">
        <v>97</v>
      </c>
      <c r="J59" s="23">
        <v>43234</v>
      </c>
      <c r="K59" s="23">
        <v>43234</v>
      </c>
      <c r="L59" s="19"/>
      <c r="M59" s="11">
        <f t="shared" ca="1" si="3"/>
        <v>7</v>
      </c>
      <c r="N59" s="11">
        <f t="shared" ca="1" si="4"/>
        <v>5</v>
      </c>
      <c r="O59" s="11">
        <f t="shared" ca="1" si="5"/>
        <v>5</v>
      </c>
      <c r="P59" s="12">
        <v>5226</v>
      </c>
      <c r="Q59" s="12">
        <v>2477</v>
      </c>
      <c r="R59" s="12">
        <v>2742</v>
      </c>
      <c r="S59" s="12">
        <v>7</v>
      </c>
      <c r="T59" s="12">
        <v>778.10999999999967</v>
      </c>
      <c r="U59" s="12">
        <v>752.76</v>
      </c>
      <c r="V59" s="12">
        <v>8.2799999999999994</v>
      </c>
      <c r="W59" s="12">
        <v>819</v>
      </c>
      <c r="X59" s="13">
        <v>0.86451612903225805</v>
      </c>
      <c r="Y59" s="12">
        <v>6045</v>
      </c>
      <c r="Z59" s="14">
        <v>1539.1499999999996</v>
      </c>
    </row>
    <row r="60" spans="1:26" ht="114.75" customHeight="1" x14ac:dyDescent="0.25">
      <c r="A60" s="20" t="s">
        <v>25</v>
      </c>
      <c r="B60" s="7" t="s">
        <v>218</v>
      </c>
      <c r="C60" s="8" t="s">
        <v>219</v>
      </c>
      <c r="D60" s="7" t="s">
        <v>233</v>
      </c>
      <c r="E60" s="7" t="s">
        <v>233</v>
      </c>
      <c r="F60" s="7" t="s">
        <v>234</v>
      </c>
      <c r="G60" s="9">
        <v>42820</v>
      </c>
      <c r="H60" s="7" t="s">
        <v>235</v>
      </c>
      <c r="I60" s="7" t="s">
        <v>236</v>
      </c>
      <c r="J60" s="9">
        <v>43448</v>
      </c>
      <c r="K60" s="9">
        <v>43773</v>
      </c>
      <c r="L60" s="10"/>
      <c r="M60" s="11">
        <f t="shared" ca="1" si="3"/>
        <v>6</v>
      </c>
      <c r="N60" s="11">
        <f t="shared" ca="1" si="4"/>
        <v>5</v>
      </c>
      <c r="O60" s="11">
        <f t="shared" ca="1" si="5"/>
        <v>4</v>
      </c>
      <c r="P60" s="12">
        <v>3097</v>
      </c>
      <c r="Q60" s="12">
        <v>1293</v>
      </c>
      <c r="R60" s="12">
        <v>1770</v>
      </c>
      <c r="S60" s="12">
        <v>34</v>
      </c>
      <c r="T60" s="12">
        <v>430.76</v>
      </c>
      <c r="U60" s="12">
        <v>635.35</v>
      </c>
      <c r="V60" s="12">
        <v>2.5700000000000003</v>
      </c>
      <c r="W60" s="12">
        <v>354</v>
      </c>
      <c r="X60" s="13">
        <v>0.89742103738046941</v>
      </c>
      <c r="Y60" s="12">
        <v>3451</v>
      </c>
      <c r="Z60" s="14">
        <v>1068.68</v>
      </c>
    </row>
    <row r="61" spans="1:26" ht="114.75" customHeight="1" x14ac:dyDescent="0.25">
      <c r="A61" s="20" t="s">
        <v>25</v>
      </c>
      <c r="B61" s="7" t="s">
        <v>218</v>
      </c>
      <c r="C61" s="8" t="s">
        <v>219</v>
      </c>
      <c r="D61" s="7" t="s">
        <v>237</v>
      </c>
      <c r="E61" s="7" t="s">
        <v>237</v>
      </c>
      <c r="F61" s="7" t="s">
        <v>238</v>
      </c>
      <c r="G61" s="9">
        <v>42667</v>
      </c>
      <c r="H61" s="7" t="s">
        <v>239</v>
      </c>
      <c r="I61" s="7" t="s">
        <v>40</v>
      </c>
      <c r="J61" s="9">
        <v>43612</v>
      </c>
      <c r="K61" s="9">
        <v>44515</v>
      </c>
      <c r="L61" s="10"/>
      <c r="M61" s="11">
        <f t="shared" ca="1" si="3"/>
        <v>7</v>
      </c>
      <c r="N61" s="11">
        <f t="shared" ca="1" si="4"/>
        <v>4</v>
      </c>
      <c r="O61" s="11">
        <f t="shared" ca="1" si="5"/>
        <v>2</v>
      </c>
      <c r="P61" s="12">
        <v>5875</v>
      </c>
      <c r="Q61" s="12">
        <v>2941</v>
      </c>
      <c r="R61" s="12">
        <v>2834</v>
      </c>
      <c r="S61" s="12">
        <v>100</v>
      </c>
      <c r="T61" s="12">
        <v>1124.5910000000001</v>
      </c>
      <c r="U61" s="12">
        <v>1020.134</v>
      </c>
      <c r="V61" s="12">
        <v>0.51</v>
      </c>
      <c r="W61" s="12">
        <v>999</v>
      </c>
      <c r="X61" s="13">
        <v>0.85466977014838519</v>
      </c>
      <c r="Y61" s="12">
        <v>6874</v>
      </c>
      <c r="Z61" s="14">
        <v>2145.2350000000001</v>
      </c>
    </row>
    <row r="62" spans="1:26" ht="114.75" customHeight="1" x14ac:dyDescent="0.25">
      <c r="A62" s="7" t="s">
        <v>25</v>
      </c>
      <c r="B62" s="20" t="s">
        <v>218</v>
      </c>
      <c r="C62" s="8" t="s">
        <v>219</v>
      </c>
      <c r="D62" s="20" t="s">
        <v>240</v>
      </c>
      <c r="E62" s="20" t="s">
        <v>240</v>
      </c>
      <c r="F62" s="20" t="s">
        <v>53</v>
      </c>
      <c r="G62" s="23">
        <v>42407</v>
      </c>
      <c r="H62" s="20" t="s">
        <v>241</v>
      </c>
      <c r="I62" s="20" t="s">
        <v>30</v>
      </c>
      <c r="J62" s="23">
        <v>43612</v>
      </c>
      <c r="K62" s="23">
        <v>43612</v>
      </c>
      <c r="L62" s="19"/>
      <c r="M62" s="11">
        <f t="shared" ca="1" si="3"/>
        <v>7</v>
      </c>
      <c r="N62" s="11">
        <f t="shared" ca="1" si="4"/>
        <v>4</v>
      </c>
      <c r="O62" s="11">
        <f t="shared" ca="1" si="5"/>
        <v>4</v>
      </c>
      <c r="P62" s="12">
        <v>1954</v>
      </c>
      <c r="Q62" s="12">
        <v>977</v>
      </c>
      <c r="R62" s="12">
        <v>977</v>
      </c>
      <c r="S62" s="12">
        <v>0</v>
      </c>
      <c r="T62" s="12">
        <v>264.19000000000005</v>
      </c>
      <c r="U62" s="12">
        <v>242.05999999999995</v>
      </c>
      <c r="V62" s="12">
        <v>0</v>
      </c>
      <c r="W62" s="12">
        <v>322</v>
      </c>
      <c r="X62" s="13">
        <v>0.85852372583479786</v>
      </c>
      <c r="Y62" s="12">
        <v>2276</v>
      </c>
      <c r="Z62" s="14">
        <v>506.25000000000006</v>
      </c>
    </row>
    <row r="63" spans="1:26" ht="114.75" customHeight="1" x14ac:dyDescent="0.25">
      <c r="A63" s="20" t="s">
        <v>25</v>
      </c>
      <c r="B63" s="20" t="s">
        <v>218</v>
      </c>
      <c r="C63" s="8" t="s">
        <v>219</v>
      </c>
      <c r="D63" s="20" t="s">
        <v>242</v>
      </c>
      <c r="E63" s="20" t="s">
        <v>242</v>
      </c>
      <c r="F63" s="20" t="s">
        <v>118</v>
      </c>
      <c r="G63" s="23">
        <v>43973</v>
      </c>
      <c r="H63" s="20" t="s">
        <v>243</v>
      </c>
      <c r="I63" s="20" t="s">
        <v>40</v>
      </c>
      <c r="J63" s="23">
        <v>44375</v>
      </c>
      <c r="K63" s="23">
        <v>44375</v>
      </c>
      <c r="L63" s="19"/>
      <c r="M63" s="11">
        <f t="shared" ca="1" si="3"/>
        <v>3</v>
      </c>
      <c r="N63" s="11">
        <f t="shared" ca="1" si="4"/>
        <v>2</v>
      </c>
      <c r="O63" s="11">
        <f t="shared" ca="1" si="5"/>
        <v>2</v>
      </c>
      <c r="P63" s="12">
        <v>4310</v>
      </c>
      <c r="Q63" s="12">
        <v>2190</v>
      </c>
      <c r="R63" s="12">
        <v>2117</v>
      </c>
      <c r="S63" s="12">
        <v>3</v>
      </c>
      <c r="T63" s="12">
        <v>772.74</v>
      </c>
      <c r="U63" s="12">
        <v>692.94</v>
      </c>
      <c r="V63" s="12">
        <v>11.940000000000001</v>
      </c>
      <c r="W63" s="12">
        <v>957</v>
      </c>
      <c r="X63" s="13">
        <v>0.81830263907347633</v>
      </c>
      <c r="Y63" s="12">
        <v>5267</v>
      </c>
      <c r="Z63" s="14">
        <v>1477.62</v>
      </c>
    </row>
    <row r="64" spans="1:26" ht="114.75" customHeight="1" x14ac:dyDescent="0.25">
      <c r="A64" s="7" t="s">
        <v>25</v>
      </c>
      <c r="B64" s="7" t="s">
        <v>218</v>
      </c>
      <c r="C64" s="37" t="s">
        <v>244</v>
      </c>
      <c r="D64" s="7" t="s">
        <v>245</v>
      </c>
      <c r="E64" s="7" t="s">
        <v>245</v>
      </c>
      <c r="F64" s="7" t="s">
        <v>246</v>
      </c>
      <c r="G64" s="9">
        <v>41061</v>
      </c>
      <c r="H64" s="7" t="s">
        <v>247</v>
      </c>
      <c r="I64" s="7" t="s">
        <v>40</v>
      </c>
      <c r="J64" s="9">
        <v>41995</v>
      </c>
      <c r="K64" s="9">
        <v>43586</v>
      </c>
      <c r="L64" s="10"/>
      <c r="M64" s="11">
        <f t="shared" ca="1" si="3"/>
        <v>11</v>
      </c>
      <c r="N64" s="11">
        <f t="shared" ca="1" si="4"/>
        <v>9</v>
      </c>
      <c r="O64" s="11">
        <f t="shared" ca="1" si="5"/>
        <v>4</v>
      </c>
      <c r="P64" s="12">
        <v>1297</v>
      </c>
      <c r="Q64" s="12">
        <v>979</v>
      </c>
      <c r="R64" s="12">
        <v>315</v>
      </c>
      <c r="S64" s="12">
        <v>3</v>
      </c>
      <c r="T64" s="12">
        <v>365.99000000000007</v>
      </c>
      <c r="U64" s="12">
        <v>158.47999999999999</v>
      </c>
      <c r="V64" s="12">
        <v>0</v>
      </c>
      <c r="W64" s="12">
        <v>0</v>
      </c>
      <c r="X64" s="13">
        <v>1</v>
      </c>
      <c r="Y64" s="12">
        <v>1297</v>
      </c>
      <c r="Z64" s="14">
        <v>524.47</v>
      </c>
    </row>
    <row r="65" spans="1:26" ht="114.75" customHeight="1" x14ac:dyDescent="0.25">
      <c r="A65" s="7" t="s">
        <v>25</v>
      </c>
      <c r="B65" s="7" t="s">
        <v>218</v>
      </c>
      <c r="C65" s="37" t="s">
        <v>244</v>
      </c>
      <c r="D65" s="7" t="s">
        <v>248</v>
      </c>
      <c r="E65" s="7" t="s">
        <v>248</v>
      </c>
      <c r="F65" s="7" t="s">
        <v>249</v>
      </c>
      <c r="G65" s="9">
        <v>41791</v>
      </c>
      <c r="H65" s="7" t="s">
        <v>250</v>
      </c>
      <c r="I65" s="7" t="s">
        <v>94</v>
      </c>
      <c r="J65" s="9">
        <v>42198</v>
      </c>
      <c r="K65" s="9">
        <v>43771</v>
      </c>
      <c r="L65" s="10"/>
      <c r="M65" s="11">
        <f t="shared" ca="1" si="3"/>
        <v>9</v>
      </c>
      <c r="N65" s="11">
        <f t="shared" ca="1" si="4"/>
        <v>8</v>
      </c>
      <c r="O65" s="11">
        <f t="shared" ca="1" si="5"/>
        <v>4</v>
      </c>
      <c r="P65" s="12">
        <v>2555</v>
      </c>
      <c r="Q65" s="12">
        <v>1969</v>
      </c>
      <c r="R65" s="12">
        <v>586</v>
      </c>
      <c r="S65" s="12">
        <v>0</v>
      </c>
      <c r="T65" s="12">
        <v>570.54000000000008</v>
      </c>
      <c r="U65" s="12">
        <v>215.85</v>
      </c>
      <c r="V65" s="12">
        <v>0</v>
      </c>
      <c r="W65" s="12">
        <v>13</v>
      </c>
      <c r="X65" s="13">
        <v>0.9949376947040498</v>
      </c>
      <c r="Y65" s="12">
        <v>2568</v>
      </c>
      <c r="Z65" s="14">
        <v>786.39</v>
      </c>
    </row>
    <row r="66" spans="1:26" ht="114.75" customHeight="1" x14ac:dyDescent="0.25">
      <c r="A66" s="20" t="s">
        <v>25</v>
      </c>
      <c r="B66" s="7" t="s">
        <v>218</v>
      </c>
      <c r="C66" s="37" t="s">
        <v>244</v>
      </c>
      <c r="D66" s="7" t="s">
        <v>251</v>
      </c>
      <c r="E66" s="7" t="s">
        <v>251</v>
      </c>
      <c r="F66" s="7" t="s">
        <v>142</v>
      </c>
      <c r="G66" s="9">
        <v>41640</v>
      </c>
      <c r="H66" s="7" t="s">
        <v>252</v>
      </c>
      <c r="I66" s="7" t="s">
        <v>64</v>
      </c>
      <c r="J66" s="9">
        <v>42723</v>
      </c>
      <c r="K66" s="9">
        <v>42723</v>
      </c>
      <c r="L66" s="10"/>
      <c r="M66" s="11">
        <f t="shared" ref="M66:M90" ca="1" si="6">+(YEAR(TODAY())-YEAR(G66))</f>
        <v>9</v>
      </c>
      <c r="N66" s="11">
        <f t="shared" ref="N66:N90" ca="1" si="7">+(YEAR(TODAY())-YEAR(J66))</f>
        <v>7</v>
      </c>
      <c r="O66" s="11">
        <f t="shared" ref="O66:O90" ca="1" si="8">+(YEAR(TODAY())-YEAR(K66))</f>
        <v>7</v>
      </c>
      <c r="P66" s="12">
        <v>2532</v>
      </c>
      <c r="Q66" s="12">
        <v>1933</v>
      </c>
      <c r="R66" s="12">
        <v>598</v>
      </c>
      <c r="S66" s="12">
        <v>1</v>
      </c>
      <c r="T66" s="12">
        <v>586.32000000000005</v>
      </c>
      <c r="U66" s="12">
        <v>244.86</v>
      </c>
      <c r="V66" s="12">
        <v>0.35</v>
      </c>
      <c r="W66" s="12">
        <v>22</v>
      </c>
      <c r="X66" s="13">
        <v>0.99138606108065774</v>
      </c>
      <c r="Y66" s="12">
        <v>2554</v>
      </c>
      <c r="Z66" s="14">
        <v>831.53</v>
      </c>
    </row>
    <row r="67" spans="1:26" ht="114.75" customHeight="1" x14ac:dyDescent="0.25">
      <c r="A67" s="7" t="s">
        <v>25</v>
      </c>
      <c r="B67" s="7" t="s">
        <v>218</v>
      </c>
      <c r="C67" s="37" t="s">
        <v>244</v>
      </c>
      <c r="D67" s="7" t="s">
        <v>253</v>
      </c>
      <c r="E67" s="7" t="s">
        <v>253</v>
      </c>
      <c r="F67" s="7" t="s">
        <v>56</v>
      </c>
      <c r="G67" s="9">
        <v>43834</v>
      </c>
      <c r="H67" s="7" t="s">
        <v>254</v>
      </c>
      <c r="I67" s="7" t="s">
        <v>132</v>
      </c>
      <c r="J67" s="9">
        <v>44373</v>
      </c>
      <c r="K67" s="9">
        <v>44373</v>
      </c>
      <c r="L67" s="10"/>
      <c r="M67" s="11">
        <f t="shared" ca="1" si="6"/>
        <v>3</v>
      </c>
      <c r="N67" s="11">
        <f t="shared" ca="1" si="7"/>
        <v>2</v>
      </c>
      <c r="O67" s="11">
        <f t="shared" ca="1" si="8"/>
        <v>2</v>
      </c>
      <c r="P67" s="12">
        <v>2055</v>
      </c>
      <c r="Q67" s="12">
        <v>1296</v>
      </c>
      <c r="R67" s="12">
        <v>759</v>
      </c>
      <c r="S67" s="12">
        <v>0</v>
      </c>
      <c r="T67" s="12">
        <v>532.54999999999995</v>
      </c>
      <c r="U67" s="12">
        <v>330.48999999999995</v>
      </c>
      <c r="V67" s="12">
        <v>0</v>
      </c>
      <c r="W67" s="12">
        <v>5</v>
      </c>
      <c r="X67" s="13">
        <v>0.99757281553398058</v>
      </c>
      <c r="Y67" s="12">
        <v>2060</v>
      </c>
      <c r="Z67" s="14">
        <v>863.04000000000008</v>
      </c>
    </row>
    <row r="68" spans="1:26" ht="114.75" customHeight="1" x14ac:dyDescent="0.25">
      <c r="A68" s="20" t="s">
        <v>25</v>
      </c>
      <c r="B68" s="7" t="s">
        <v>218</v>
      </c>
      <c r="C68" s="37" t="s">
        <v>244</v>
      </c>
      <c r="D68" s="7" t="s">
        <v>255</v>
      </c>
      <c r="E68" s="7" t="s">
        <v>255</v>
      </c>
      <c r="F68" s="7" t="s">
        <v>118</v>
      </c>
      <c r="G68" s="9">
        <v>43724</v>
      </c>
      <c r="H68" s="7" t="s">
        <v>256</v>
      </c>
      <c r="I68" s="7" t="s">
        <v>40</v>
      </c>
      <c r="J68" s="9">
        <v>44403</v>
      </c>
      <c r="K68" s="9">
        <v>44403</v>
      </c>
      <c r="L68" s="10"/>
      <c r="M68" s="11">
        <f t="shared" ca="1" si="6"/>
        <v>4</v>
      </c>
      <c r="N68" s="11">
        <f t="shared" ca="1" si="7"/>
        <v>2</v>
      </c>
      <c r="O68" s="11">
        <f t="shared" ca="1" si="8"/>
        <v>2</v>
      </c>
      <c r="P68" s="12">
        <v>2468</v>
      </c>
      <c r="Q68" s="12">
        <v>1932</v>
      </c>
      <c r="R68" s="12">
        <v>536</v>
      </c>
      <c r="S68" s="12">
        <v>0</v>
      </c>
      <c r="T68" s="12">
        <v>668.34999999999991</v>
      </c>
      <c r="U68" s="12">
        <v>214.63999999999996</v>
      </c>
      <c r="V68" s="12">
        <v>0</v>
      </c>
      <c r="W68" s="12">
        <v>94</v>
      </c>
      <c r="X68" s="13">
        <v>0.96330991412958622</v>
      </c>
      <c r="Y68" s="12">
        <v>2562</v>
      </c>
      <c r="Z68" s="14">
        <v>882.9899999999999</v>
      </c>
    </row>
    <row r="69" spans="1:26" ht="114.75" customHeight="1" x14ac:dyDescent="0.25">
      <c r="A69" s="37" t="s">
        <v>25</v>
      </c>
      <c r="B69" s="37" t="s">
        <v>218</v>
      </c>
      <c r="C69" s="37" t="s">
        <v>244</v>
      </c>
      <c r="D69" s="37" t="s">
        <v>257</v>
      </c>
      <c r="E69" s="36"/>
      <c r="F69" s="25" t="s">
        <v>130</v>
      </c>
      <c r="G69" s="26">
        <v>42782</v>
      </c>
      <c r="H69" s="25" t="s">
        <v>258</v>
      </c>
      <c r="I69" s="25" t="s">
        <v>207</v>
      </c>
      <c r="J69" s="26">
        <v>43234</v>
      </c>
      <c r="K69" s="26">
        <v>44669</v>
      </c>
      <c r="L69" s="30"/>
      <c r="M69" s="11">
        <f t="shared" ca="1" si="6"/>
        <v>6</v>
      </c>
      <c r="N69" s="11">
        <f t="shared" ca="1" si="7"/>
        <v>5</v>
      </c>
      <c r="O69" s="11">
        <f t="shared" ca="1" si="8"/>
        <v>1</v>
      </c>
      <c r="P69" s="12">
        <v>501</v>
      </c>
      <c r="Q69" s="12">
        <v>381</v>
      </c>
      <c r="R69" s="12">
        <v>120</v>
      </c>
      <c r="S69" s="12">
        <v>0</v>
      </c>
      <c r="T69" s="12">
        <v>143.55000000000001</v>
      </c>
      <c r="U69" s="12">
        <v>46.97</v>
      </c>
      <c r="V69" s="12">
        <v>0</v>
      </c>
      <c r="W69" s="12">
        <v>20</v>
      </c>
      <c r="X69" s="13">
        <v>0.96161228406909793</v>
      </c>
      <c r="Y69" s="12">
        <v>521</v>
      </c>
      <c r="Z69" s="14">
        <v>190.52000000000004</v>
      </c>
    </row>
    <row r="70" spans="1:26" s="34" customFormat="1" ht="114.75" customHeight="1" x14ac:dyDescent="0.25">
      <c r="A70" s="7" t="s">
        <v>25</v>
      </c>
      <c r="B70" s="20" t="s">
        <v>218</v>
      </c>
      <c r="C70" s="8" t="s">
        <v>259</v>
      </c>
      <c r="D70" s="38" t="s">
        <v>129</v>
      </c>
      <c r="E70" s="20" t="s">
        <v>129</v>
      </c>
      <c r="F70" s="20" t="s">
        <v>260</v>
      </c>
      <c r="G70" s="23">
        <v>41882</v>
      </c>
      <c r="H70" s="20" t="s">
        <v>131</v>
      </c>
      <c r="I70" s="20" t="s">
        <v>132</v>
      </c>
      <c r="J70" s="23">
        <v>42723</v>
      </c>
      <c r="K70" s="23">
        <v>44067</v>
      </c>
      <c r="L70" s="19"/>
      <c r="M70" s="11">
        <f t="shared" ca="1" si="6"/>
        <v>9</v>
      </c>
      <c r="N70" s="11">
        <f t="shared" ca="1" si="7"/>
        <v>7</v>
      </c>
      <c r="O70" s="11">
        <f t="shared" ca="1" si="8"/>
        <v>3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3" t="e">
        <v>#DIV/0!</v>
      </c>
      <c r="Y70" s="12">
        <v>0</v>
      </c>
      <c r="Z70" s="14">
        <v>0</v>
      </c>
    </row>
    <row r="71" spans="1:26" ht="114.75" customHeight="1" x14ac:dyDescent="0.25">
      <c r="A71" s="20" t="s">
        <v>25</v>
      </c>
      <c r="B71" s="20" t="s">
        <v>218</v>
      </c>
      <c r="C71" s="8" t="s">
        <v>259</v>
      </c>
      <c r="D71" s="20" t="s">
        <v>261</v>
      </c>
      <c r="E71" s="20" t="s">
        <v>261</v>
      </c>
      <c r="F71" s="20" t="s">
        <v>196</v>
      </c>
      <c r="G71" s="23">
        <v>42923</v>
      </c>
      <c r="H71" s="20" t="s">
        <v>262</v>
      </c>
      <c r="I71" s="20" t="s">
        <v>40</v>
      </c>
      <c r="J71" s="23">
        <v>44067</v>
      </c>
      <c r="K71" s="23">
        <v>44531</v>
      </c>
      <c r="L71" s="19"/>
      <c r="M71" s="11">
        <f t="shared" ca="1" si="6"/>
        <v>6</v>
      </c>
      <c r="N71" s="11">
        <f t="shared" ca="1" si="7"/>
        <v>3</v>
      </c>
      <c r="O71" s="11">
        <f t="shared" ca="1" si="8"/>
        <v>2</v>
      </c>
      <c r="P71" s="12">
        <v>78</v>
      </c>
      <c r="Q71" s="12">
        <v>47</v>
      </c>
      <c r="R71" s="12">
        <v>31</v>
      </c>
      <c r="S71" s="12">
        <v>0</v>
      </c>
      <c r="T71" s="12">
        <v>80.199999999999989</v>
      </c>
      <c r="U71" s="12">
        <v>29.650000000000002</v>
      </c>
      <c r="V71" s="12">
        <v>0</v>
      </c>
      <c r="W71" s="12">
        <v>0</v>
      </c>
      <c r="X71" s="13">
        <v>1</v>
      </c>
      <c r="Y71" s="12">
        <v>78</v>
      </c>
      <c r="Z71" s="14">
        <v>109.85</v>
      </c>
    </row>
    <row r="72" spans="1:26" ht="114.75" customHeight="1" x14ac:dyDescent="0.25">
      <c r="A72" s="7" t="s">
        <v>25</v>
      </c>
      <c r="B72" s="20" t="s">
        <v>263</v>
      </c>
      <c r="C72" s="21" t="s">
        <v>263</v>
      </c>
      <c r="D72" s="20" t="s">
        <v>264</v>
      </c>
      <c r="E72" s="20" t="s">
        <v>264</v>
      </c>
      <c r="F72" s="20" t="s">
        <v>265</v>
      </c>
      <c r="G72" s="23">
        <v>42869</v>
      </c>
      <c r="H72" s="20" t="s">
        <v>266</v>
      </c>
      <c r="I72" s="20" t="s">
        <v>97</v>
      </c>
      <c r="J72" s="23">
        <v>43458</v>
      </c>
      <c r="K72" s="23">
        <v>44088</v>
      </c>
      <c r="L72" s="19"/>
      <c r="M72" s="11">
        <f t="shared" ca="1" si="6"/>
        <v>6</v>
      </c>
      <c r="N72" s="11">
        <f t="shared" ca="1" si="7"/>
        <v>5</v>
      </c>
      <c r="O72" s="11">
        <f t="shared" ca="1" si="8"/>
        <v>3</v>
      </c>
      <c r="P72" s="12">
        <v>202</v>
      </c>
      <c r="Q72" s="12">
        <v>102</v>
      </c>
      <c r="R72" s="12">
        <v>100</v>
      </c>
      <c r="S72" s="12">
        <v>0</v>
      </c>
      <c r="T72" s="12">
        <v>9.9200000000000017</v>
      </c>
      <c r="U72" s="12">
        <v>63.503999999999998</v>
      </c>
      <c r="V72" s="12">
        <v>0</v>
      </c>
      <c r="W72" s="12">
        <v>9</v>
      </c>
      <c r="X72" s="13">
        <v>0.95734597156398105</v>
      </c>
      <c r="Y72" s="12">
        <v>211</v>
      </c>
      <c r="Z72" s="14">
        <v>73.423999999999992</v>
      </c>
    </row>
    <row r="73" spans="1:26" ht="114.75" customHeight="1" x14ac:dyDescent="0.25">
      <c r="A73" s="20" t="s">
        <v>25</v>
      </c>
      <c r="B73" s="7" t="s">
        <v>267</v>
      </c>
      <c r="C73" s="8" t="s">
        <v>267</v>
      </c>
      <c r="D73" s="7" t="s">
        <v>268</v>
      </c>
      <c r="E73" s="7" t="s">
        <v>268</v>
      </c>
      <c r="F73" s="7" t="s">
        <v>269</v>
      </c>
      <c r="G73" s="9">
        <v>41881</v>
      </c>
      <c r="H73" s="7" t="s">
        <v>270</v>
      </c>
      <c r="I73" s="7" t="s">
        <v>68</v>
      </c>
      <c r="J73" s="9">
        <v>42723</v>
      </c>
      <c r="K73" s="9">
        <v>42884</v>
      </c>
      <c r="L73" s="10"/>
      <c r="M73" s="11">
        <f t="shared" ca="1" si="6"/>
        <v>9</v>
      </c>
      <c r="N73" s="11">
        <f t="shared" ca="1" si="7"/>
        <v>7</v>
      </c>
      <c r="O73" s="11">
        <f t="shared" ca="1" si="8"/>
        <v>6</v>
      </c>
      <c r="P73" s="12">
        <v>176</v>
      </c>
      <c r="Q73" s="12">
        <v>81</v>
      </c>
      <c r="R73" s="12">
        <v>95</v>
      </c>
      <c r="S73" s="12">
        <v>0</v>
      </c>
      <c r="T73" s="12">
        <v>84.340999999999994</v>
      </c>
      <c r="U73" s="12">
        <v>65.067000000000007</v>
      </c>
      <c r="V73" s="12">
        <v>0</v>
      </c>
      <c r="W73" s="12">
        <v>0</v>
      </c>
      <c r="X73" s="13">
        <v>1</v>
      </c>
      <c r="Y73" s="12">
        <v>176</v>
      </c>
      <c r="Z73" s="14">
        <v>149.40799999999999</v>
      </c>
    </row>
    <row r="74" spans="1:26" ht="114.75" customHeight="1" x14ac:dyDescent="0.25">
      <c r="A74" s="7" t="s">
        <v>25</v>
      </c>
      <c r="B74" s="20" t="s">
        <v>271</v>
      </c>
      <c r="C74" s="21" t="s">
        <v>272</v>
      </c>
      <c r="D74" s="20" t="s">
        <v>273</v>
      </c>
      <c r="E74" s="20" t="s">
        <v>273</v>
      </c>
      <c r="F74" s="20" t="s">
        <v>159</v>
      </c>
      <c r="G74" s="23">
        <v>42380</v>
      </c>
      <c r="H74" s="20" t="s">
        <v>274</v>
      </c>
      <c r="I74" s="20" t="s">
        <v>175</v>
      </c>
      <c r="J74" s="23">
        <v>42884</v>
      </c>
      <c r="K74" s="23">
        <v>42884</v>
      </c>
      <c r="L74" s="19"/>
      <c r="M74" s="11">
        <f t="shared" ca="1" si="6"/>
        <v>7</v>
      </c>
      <c r="N74" s="11">
        <f t="shared" ca="1" si="7"/>
        <v>6</v>
      </c>
      <c r="O74" s="11">
        <f t="shared" ca="1" si="8"/>
        <v>6</v>
      </c>
      <c r="P74" s="12">
        <v>546</v>
      </c>
      <c r="Q74" s="12">
        <v>256</v>
      </c>
      <c r="R74" s="12">
        <v>289</v>
      </c>
      <c r="S74" s="12">
        <v>1</v>
      </c>
      <c r="T74" s="12">
        <v>96.909999999999982</v>
      </c>
      <c r="U74" s="12">
        <v>112.19999999999999</v>
      </c>
      <c r="V74" s="12">
        <v>3</v>
      </c>
      <c r="W74" s="12">
        <v>192</v>
      </c>
      <c r="X74" s="13">
        <v>0.73983739837398377</v>
      </c>
      <c r="Y74" s="12">
        <v>738</v>
      </c>
      <c r="Z74" s="14">
        <v>212.10999999999996</v>
      </c>
    </row>
    <row r="75" spans="1:26" ht="114.75" customHeight="1" x14ac:dyDescent="0.25">
      <c r="A75" s="20" t="s">
        <v>25</v>
      </c>
      <c r="B75" s="7" t="s">
        <v>275</v>
      </c>
      <c r="C75" s="8" t="s">
        <v>276</v>
      </c>
      <c r="D75" s="7" t="s">
        <v>277</v>
      </c>
      <c r="E75" s="7" t="s">
        <v>277</v>
      </c>
      <c r="F75" s="7" t="s">
        <v>278</v>
      </c>
      <c r="G75" s="9">
        <v>41456</v>
      </c>
      <c r="H75" s="7" t="s">
        <v>279</v>
      </c>
      <c r="I75" s="7" t="s">
        <v>40</v>
      </c>
      <c r="J75" s="9">
        <v>42282</v>
      </c>
      <c r="K75" s="9">
        <v>43458</v>
      </c>
      <c r="L75" s="10"/>
      <c r="M75" s="11">
        <f t="shared" ca="1" si="6"/>
        <v>10</v>
      </c>
      <c r="N75" s="11">
        <f t="shared" ca="1" si="7"/>
        <v>8</v>
      </c>
      <c r="O75" s="11">
        <f t="shared" ca="1" si="8"/>
        <v>5</v>
      </c>
      <c r="P75" s="12">
        <v>1242</v>
      </c>
      <c r="Q75" s="12">
        <v>110</v>
      </c>
      <c r="R75" s="12">
        <v>1131</v>
      </c>
      <c r="S75" s="12">
        <v>1</v>
      </c>
      <c r="T75" s="12">
        <v>1526.46</v>
      </c>
      <c r="U75" s="12">
        <v>631.12</v>
      </c>
      <c r="V75" s="12">
        <v>0</v>
      </c>
      <c r="W75" s="12">
        <v>0</v>
      </c>
      <c r="X75" s="13">
        <v>1</v>
      </c>
      <c r="Y75" s="12">
        <v>1242</v>
      </c>
      <c r="Z75" s="14">
        <v>2157.58</v>
      </c>
    </row>
    <row r="76" spans="1:26" ht="114.75" customHeight="1" x14ac:dyDescent="0.25">
      <c r="A76" s="7" t="s">
        <v>25</v>
      </c>
      <c r="B76" s="7" t="s">
        <v>275</v>
      </c>
      <c r="C76" s="8" t="s">
        <v>276</v>
      </c>
      <c r="D76" s="7" t="s">
        <v>280</v>
      </c>
      <c r="E76" s="7" t="s">
        <v>280</v>
      </c>
      <c r="F76" s="7" t="s">
        <v>159</v>
      </c>
      <c r="G76" s="9">
        <v>42380</v>
      </c>
      <c r="H76" s="7" t="s">
        <v>281</v>
      </c>
      <c r="I76" s="7" t="s">
        <v>175</v>
      </c>
      <c r="J76" s="9">
        <v>42884</v>
      </c>
      <c r="K76" s="9">
        <v>42884</v>
      </c>
      <c r="L76" s="10"/>
      <c r="M76" s="11">
        <f t="shared" ca="1" si="6"/>
        <v>7</v>
      </c>
      <c r="N76" s="11">
        <f t="shared" ca="1" si="7"/>
        <v>6</v>
      </c>
      <c r="O76" s="11">
        <f t="shared" ca="1" si="8"/>
        <v>6</v>
      </c>
      <c r="P76" s="12">
        <v>93</v>
      </c>
      <c r="Q76" s="12">
        <v>73</v>
      </c>
      <c r="R76" s="12">
        <v>20</v>
      </c>
      <c r="S76" s="12">
        <v>0</v>
      </c>
      <c r="T76" s="12">
        <v>848.99000000000012</v>
      </c>
      <c r="U76" s="12">
        <v>141.5</v>
      </c>
      <c r="V76" s="12">
        <v>0</v>
      </c>
      <c r="W76" s="12">
        <v>0</v>
      </c>
      <c r="X76" s="13">
        <v>1</v>
      </c>
      <c r="Y76" s="12">
        <v>93</v>
      </c>
      <c r="Z76" s="14">
        <v>990.49000000000012</v>
      </c>
    </row>
    <row r="77" spans="1:26" ht="114.75" customHeight="1" x14ac:dyDescent="0.25">
      <c r="A77" s="20" t="s">
        <v>25</v>
      </c>
      <c r="B77" s="7" t="s">
        <v>282</v>
      </c>
      <c r="C77" s="8" t="s">
        <v>283</v>
      </c>
      <c r="D77" s="7" t="s">
        <v>284</v>
      </c>
      <c r="E77" s="7" t="s">
        <v>284</v>
      </c>
      <c r="F77" s="7" t="s">
        <v>99</v>
      </c>
      <c r="G77" s="9">
        <v>41805</v>
      </c>
      <c r="H77" s="7" t="s">
        <v>285</v>
      </c>
      <c r="I77" s="7" t="s">
        <v>175</v>
      </c>
      <c r="J77" s="9">
        <v>43234</v>
      </c>
      <c r="K77" s="9">
        <v>43234</v>
      </c>
      <c r="L77" s="10"/>
      <c r="M77" s="11">
        <f t="shared" ca="1" si="6"/>
        <v>9</v>
      </c>
      <c r="N77" s="11">
        <f t="shared" ca="1" si="7"/>
        <v>5</v>
      </c>
      <c r="O77" s="11">
        <f t="shared" ca="1" si="8"/>
        <v>5</v>
      </c>
      <c r="P77" s="12">
        <v>119</v>
      </c>
      <c r="Q77" s="12">
        <v>72</v>
      </c>
      <c r="R77" s="12">
        <v>46</v>
      </c>
      <c r="S77" s="12">
        <v>1</v>
      </c>
      <c r="T77" s="12">
        <v>18.2</v>
      </c>
      <c r="U77" s="12">
        <v>42.5</v>
      </c>
      <c r="V77" s="12">
        <v>0</v>
      </c>
      <c r="W77" s="12">
        <v>11</v>
      </c>
      <c r="X77" s="13">
        <v>0.91538461538461535</v>
      </c>
      <c r="Y77" s="12">
        <v>130</v>
      </c>
      <c r="Z77" s="14">
        <v>60.7</v>
      </c>
    </row>
    <row r="78" spans="1:26" ht="114.75" customHeight="1" x14ac:dyDescent="0.25">
      <c r="A78" s="7" t="s">
        <v>25</v>
      </c>
      <c r="B78" s="7" t="s">
        <v>286</v>
      </c>
      <c r="C78" s="37" t="s">
        <v>287</v>
      </c>
      <c r="D78" s="7" t="s">
        <v>288</v>
      </c>
      <c r="E78" s="7" t="s">
        <v>288</v>
      </c>
      <c r="F78" s="7" t="s">
        <v>137</v>
      </c>
      <c r="G78" s="9">
        <v>41447</v>
      </c>
      <c r="H78" s="7" t="s">
        <v>289</v>
      </c>
      <c r="I78" s="7" t="s">
        <v>68</v>
      </c>
      <c r="J78" s="9">
        <v>42646</v>
      </c>
      <c r="K78" s="9">
        <v>42646</v>
      </c>
      <c r="L78" s="10"/>
      <c r="M78" s="11">
        <f t="shared" ca="1" si="6"/>
        <v>10</v>
      </c>
      <c r="N78" s="11">
        <f t="shared" ca="1" si="7"/>
        <v>7</v>
      </c>
      <c r="O78" s="11">
        <f t="shared" ca="1" si="8"/>
        <v>7</v>
      </c>
      <c r="P78" s="12">
        <v>609</v>
      </c>
      <c r="Q78" s="12">
        <v>324</v>
      </c>
      <c r="R78" s="12">
        <v>285</v>
      </c>
      <c r="S78" s="12">
        <v>0</v>
      </c>
      <c r="T78" s="12">
        <v>82.228000000000009</v>
      </c>
      <c r="U78" s="12">
        <v>77.388000000000005</v>
      </c>
      <c r="V78" s="12">
        <v>0</v>
      </c>
      <c r="W78" s="12">
        <v>115</v>
      </c>
      <c r="X78" s="13">
        <v>0.84116022099447518</v>
      </c>
      <c r="Y78" s="12">
        <v>724</v>
      </c>
      <c r="Z78" s="14">
        <v>159.61599999999999</v>
      </c>
    </row>
    <row r="79" spans="1:26" ht="114.75" customHeight="1" x14ac:dyDescent="0.25">
      <c r="A79" s="20" t="s">
        <v>25</v>
      </c>
      <c r="B79" s="7" t="s">
        <v>286</v>
      </c>
      <c r="C79" s="37" t="s">
        <v>287</v>
      </c>
      <c r="D79" s="7" t="s">
        <v>290</v>
      </c>
      <c r="E79" s="7" t="s">
        <v>290</v>
      </c>
      <c r="F79" s="7" t="s">
        <v>291</v>
      </c>
      <c r="G79" s="9">
        <v>42289</v>
      </c>
      <c r="H79" s="7" t="s">
        <v>292</v>
      </c>
      <c r="I79" s="7" t="s">
        <v>97</v>
      </c>
      <c r="J79" s="9">
        <v>42884</v>
      </c>
      <c r="K79" s="9">
        <v>43612</v>
      </c>
      <c r="L79" s="10"/>
      <c r="M79" s="11">
        <f t="shared" ca="1" si="6"/>
        <v>8</v>
      </c>
      <c r="N79" s="11">
        <f t="shared" ca="1" si="7"/>
        <v>6</v>
      </c>
      <c r="O79" s="11">
        <f t="shared" ca="1" si="8"/>
        <v>4</v>
      </c>
      <c r="P79" s="12">
        <v>745</v>
      </c>
      <c r="Q79" s="12">
        <v>406</v>
      </c>
      <c r="R79" s="12">
        <v>326</v>
      </c>
      <c r="S79" s="12">
        <v>13</v>
      </c>
      <c r="T79" s="12">
        <v>120.42399999999998</v>
      </c>
      <c r="U79" s="12">
        <v>124.73700000000001</v>
      </c>
      <c r="V79" s="12">
        <v>0</v>
      </c>
      <c r="W79" s="12">
        <v>51</v>
      </c>
      <c r="X79" s="13">
        <v>0.93592964824120606</v>
      </c>
      <c r="Y79" s="12">
        <v>796</v>
      </c>
      <c r="Z79" s="14">
        <v>245.16100000000003</v>
      </c>
    </row>
    <row r="80" spans="1:26" ht="114.75" customHeight="1" x14ac:dyDescent="0.25">
      <c r="A80" s="20" t="s">
        <v>293</v>
      </c>
      <c r="B80" s="7" t="s">
        <v>294</v>
      </c>
      <c r="C80" s="37" t="s">
        <v>295</v>
      </c>
      <c r="D80" s="7" t="s">
        <v>296</v>
      </c>
      <c r="E80" s="7" t="s">
        <v>296</v>
      </c>
      <c r="F80" s="7" t="s">
        <v>196</v>
      </c>
      <c r="G80" s="9">
        <v>43252</v>
      </c>
      <c r="H80" s="7" t="s">
        <v>297</v>
      </c>
      <c r="I80" s="7" t="s">
        <v>108</v>
      </c>
      <c r="J80" s="9">
        <v>44066</v>
      </c>
      <c r="K80" s="9">
        <v>44066</v>
      </c>
      <c r="L80" s="10"/>
      <c r="M80" s="11">
        <f t="shared" ca="1" si="6"/>
        <v>5</v>
      </c>
      <c r="N80" s="11">
        <f t="shared" ca="1" si="7"/>
        <v>3</v>
      </c>
      <c r="O80" s="11">
        <f t="shared" ca="1" si="8"/>
        <v>3</v>
      </c>
      <c r="P80" s="12">
        <v>10</v>
      </c>
      <c r="Q80" s="12">
        <v>3</v>
      </c>
      <c r="R80" s="12">
        <v>9</v>
      </c>
      <c r="S80" s="12">
        <v>0</v>
      </c>
      <c r="T80" s="12">
        <v>1.47</v>
      </c>
      <c r="U80" s="12">
        <v>21.76</v>
      </c>
      <c r="V80" s="12">
        <v>0</v>
      </c>
      <c r="W80" s="12">
        <v>2</v>
      </c>
      <c r="X80" s="13">
        <v>0.83333333333333337</v>
      </c>
      <c r="Y80" s="12">
        <v>12</v>
      </c>
      <c r="Z80" s="14">
        <v>23.23</v>
      </c>
    </row>
    <row r="81" spans="1:26" ht="114.75" customHeight="1" x14ac:dyDescent="0.25">
      <c r="A81" s="7" t="s">
        <v>293</v>
      </c>
      <c r="B81" s="20" t="s">
        <v>294</v>
      </c>
      <c r="C81" s="32" t="s">
        <v>298</v>
      </c>
      <c r="D81" s="20" t="s">
        <v>299</v>
      </c>
      <c r="E81" s="20" t="s">
        <v>299</v>
      </c>
      <c r="F81" s="20" t="s">
        <v>137</v>
      </c>
      <c r="G81" s="23">
        <v>41799</v>
      </c>
      <c r="H81" s="20" t="s">
        <v>300</v>
      </c>
      <c r="I81" s="20" t="s">
        <v>40</v>
      </c>
      <c r="J81" s="23">
        <v>42646</v>
      </c>
      <c r="K81" s="23">
        <v>42646</v>
      </c>
      <c r="L81" s="39"/>
      <c r="M81" s="11">
        <f t="shared" ca="1" si="6"/>
        <v>9</v>
      </c>
      <c r="N81" s="11">
        <f t="shared" ca="1" si="7"/>
        <v>7</v>
      </c>
      <c r="O81" s="11">
        <f t="shared" ca="1" si="8"/>
        <v>7</v>
      </c>
      <c r="P81" s="12">
        <v>23</v>
      </c>
      <c r="Q81" s="12">
        <v>0</v>
      </c>
      <c r="R81" s="12">
        <v>23</v>
      </c>
      <c r="S81" s="12">
        <v>0</v>
      </c>
      <c r="T81" s="12">
        <v>0</v>
      </c>
      <c r="U81" s="12">
        <v>109.78999999999999</v>
      </c>
      <c r="V81" s="12">
        <v>0</v>
      </c>
      <c r="W81" s="12">
        <v>0</v>
      </c>
      <c r="X81" s="13">
        <v>1</v>
      </c>
      <c r="Y81" s="12">
        <v>23</v>
      </c>
      <c r="Z81" s="14">
        <v>109.78999999999999</v>
      </c>
    </row>
    <row r="82" spans="1:26" ht="114.75" customHeight="1" x14ac:dyDescent="0.25">
      <c r="A82" s="7" t="s">
        <v>293</v>
      </c>
      <c r="B82" s="7" t="s">
        <v>139</v>
      </c>
      <c r="C82" s="37" t="s">
        <v>301</v>
      </c>
      <c r="D82" s="7" t="s">
        <v>302</v>
      </c>
      <c r="E82" s="7" t="s">
        <v>302</v>
      </c>
      <c r="F82" s="7" t="s">
        <v>89</v>
      </c>
      <c r="G82" s="9">
        <v>42614</v>
      </c>
      <c r="H82" s="7" t="s">
        <v>303</v>
      </c>
      <c r="I82" s="7" t="s">
        <v>40</v>
      </c>
      <c r="J82" s="9">
        <v>43017</v>
      </c>
      <c r="K82" s="9">
        <v>43017</v>
      </c>
      <c r="L82" s="10"/>
      <c r="M82" s="11">
        <f t="shared" ca="1" si="6"/>
        <v>7</v>
      </c>
      <c r="N82" s="11">
        <f t="shared" ca="1" si="7"/>
        <v>6</v>
      </c>
      <c r="O82" s="11">
        <f t="shared" ca="1" si="8"/>
        <v>6</v>
      </c>
      <c r="P82" s="12">
        <v>2</v>
      </c>
      <c r="Q82" s="12">
        <v>0</v>
      </c>
      <c r="R82" s="12">
        <v>2</v>
      </c>
      <c r="S82" s="12">
        <v>0</v>
      </c>
      <c r="T82" s="12">
        <v>0</v>
      </c>
      <c r="U82" s="12">
        <v>4.5</v>
      </c>
      <c r="V82" s="12">
        <v>0</v>
      </c>
      <c r="W82" s="12">
        <v>0</v>
      </c>
      <c r="X82" s="13">
        <v>1</v>
      </c>
      <c r="Y82" s="12">
        <v>2</v>
      </c>
      <c r="Z82" s="14">
        <v>4.5</v>
      </c>
    </row>
    <row r="83" spans="1:26" ht="114.75" customHeight="1" x14ac:dyDescent="0.25">
      <c r="A83" s="20" t="s">
        <v>293</v>
      </c>
      <c r="B83" s="7" t="s">
        <v>163</v>
      </c>
      <c r="C83" s="37" t="s">
        <v>304</v>
      </c>
      <c r="D83" s="7" t="s">
        <v>305</v>
      </c>
      <c r="E83" s="7" t="s">
        <v>305</v>
      </c>
      <c r="F83" s="7" t="s">
        <v>306</v>
      </c>
      <c r="G83" s="9">
        <v>41760</v>
      </c>
      <c r="H83" s="7" t="s">
        <v>307</v>
      </c>
      <c r="I83" s="7" t="s">
        <v>64</v>
      </c>
      <c r="J83" s="9">
        <v>42359</v>
      </c>
      <c r="K83" s="9">
        <v>44515</v>
      </c>
      <c r="L83" s="10"/>
      <c r="M83" s="11">
        <f t="shared" ca="1" si="6"/>
        <v>9</v>
      </c>
      <c r="N83" s="11">
        <f t="shared" ca="1" si="7"/>
        <v>8</v>
      </c>
      <c r="O83" s="11">
        <f t="shared" ca="1" si="8"/>
        <v>2</v>
      </c>
      <c r="P83" s="12">
        <v>133</v>
      </c>
      <c r="Q83" s="12">
        <v>133</v>
      </c>
      <c r="R83" s="12">
        <v>8</v>
      </c>
      <c r="S83" s="12">
        <v>0</v>
      </c>
      <c r="T83" s="12">
        <v>1292.96</v>
      </c>
      <c r="U83" s="12">
        <v>32.42</v>
      </c>
      <c r="V83" s="12">
        <v>0</v>
      </c>
      <c r="W83" s="12">
        <v>7</v>
      </c>
      <c r="X83" s="13">
        <v>0.95</v>
      </c>
      <c r="Y83" s="12">
        <v>140</v>
      </c>
      <c r="Z83" s="14">
        <v>1325.38</v>
      </c>
    </row>
    <row r="84" spans="1:26" ht="114.75" customHeight="1" x14ac:dyDescent="0.25">
      <c r="A84" s="20" t="s">
        <v>293</v>
      </c>
      <c r="B84" s="7" t="s">
        <v>203</v>
      </c>
      <c r="C84" s="37" t="s">
        <v>308</v>
      </c>
      <c r="D84" s="7" t="s">
        <v>309</v>
      </c>
      <c r="E84" s="7" t="s">
        <v>309</v>
      </c>
      <c r="F84" s="7" t="s">
        <v>310</v>
      </c>
      <c r="G84" s="9">
        <v>42494</v>
      </c>
      <c r="H84" s="7" t="s">
        <v>311</v>
      </c>
      <c r="I84" s="7" t="s">
        <v>68</v>
      </c>
      <c r="J84" s="9">
        <v>43364</v>
      </c>
      <c r="K84" s="9">
        <v>44454</v>
      </c>
      <c r="L84" s="10"/>
      <c r="M84" s="11">
        <f t="shared" ca="1" si="6"/>
        <v>7</v>
      </c>
      <c r="N84" s="11">
        <f t="shared" ca="1" si="7"/>
        <v>5</v>
      </c>
      <c r="O84" s="11">
        <f t="shared" ca="1" si="8"/>
        <v>2</v>
      </c>
      <c r="P84" s="12">
        <v>40</v>
      </c>
      <c r="Q84" s="12">
        <v>41</v>
      </c>
      <c r="R84" s="12">
        <v>5</v>
      </c>
      <c r="S84" s="12">
        <v>0</v>
      </c>
      <c r="T84" s="12">
        <v>132.29999999999998</v>
      </c>
      <c r="U84" s="12">
        <v>1</v>
      </c>
      <c r="V84" s="12">
        <v>0</v>
      </c>
      <c r="W84" s="12">
        <v>6</v>
      </c>
      <c r="X84" s="13">
        <v>0.86956521739130432</v>
      </c>
      <c r="Y84" s="12">
        <v>46</v>
      </c>
      <c r="Z84" s="14">
        <v>133.29999999999998</v>
      </c>
    </row>
    <row r="85" spans="1:26" ht="114.75" customHeight="1" x14ac:dyDescent="0.25">
      <c r="A85" s="7" t="s">
        <v>293</v>
      </c>
      <c r="B85" s="20" t="s">
        <v>271</v>
      </c>
      <c r="C85" s="32" t="s">
        <v>312</v>
      </c>
      <c r="D85" s="20" t="s">
        <v>313</v>
      </c>
      <c r="E85" s="20" t="s">
        <v>313</v>
      </c>
      <c r="F85" s="20" t="s">
        <v>159</v>
      </c>
      <c r="G85" s="23">
        <v>42015</v>
      </c>
      <c r="H85" s="20" t="s">
        <v>314</v>
      </c>
      <c r="I85" s="20" t="s">
        <v>64</v>
      </c>
      <c r="J85" s="23">
        <v>42884</v>
      </c>
      <c r="K85" s="23">
        <v>42884</v>
      </c>
      <c r="L85" s="19"/>
      <c r="M85" s="11">
        <f t="shared" ca="1" si="6"/>
        <v>8</v>
      </c>
      <c r="N85" s="11">
        <f t="shared" ca="1" si="7"/>
        <v>6</v>
      </c>
      <c r="O85" s="11">
        <f t="shared" ca="1" si="8"/>
        <v>6</v>
      </c>
      <c r="P85" s="12">
        <v>1084</v>
      </c>
      <c r="Q85" s="12">
        <v>1052</v>
      </c>
      <c r="R85" s="12">
        <v>0</v>
      </c>
      <c r="S85" s="12">
        <v>0</v>
      </c>
      <c r="T85" s="12">
        <v>3334</v>
      </c>
      <c r="U85" s="12">
        <v>0</v>
      </c>
      <c r="V85" s="12">
        <v>0</v>
      </c>
      <c r="W85" s="12">
        <v>0</v>
      </c>
      <c r="X85" s="13">
        <v>1</v>
      </c>
      <c r="Y85" s="12">
        <v>1084</v>
      </c>
      <c r="Z85" s="14">
        <v>3334</v>
      </c>
    </row>
    <row r="86" spans="1:26" ht="114.75" customHeight="1" x14ac:dyDescent="0.25">
      <c r="A86" s="20" t="s">
        <v>293</v>
      </c>
      <c r="B86" s="20" t="s">
        <v>271</v>
      </c>
      <c r="C86" s="32" t="s">
        <v>312</v>
      </c>
      <c r="D86" s="20" t="s">
        <v>315</v>
      </c>
      <c r="E86" s="20" t="s">
        <v>315</v>
      </c>
      <c r="F86" s="20" t="s">
        <v>316</v>
      </c>
      <c r="G86" s="23">
        <v>42626</v>
      </c>
      <c r="H86" s="20" t="s">
        <v>317</v>
      </c>
      <c r="I86" s="20" t="s">
        <v>40</v>
      </c>
      <c r="J86" s="23">
        <v>43087</v>
      </c>
      <c r="K86" s="23">
        <v>43087</v>
      </c>
      <c r="L86" s="19"/>
      <c r="M86" s="11">
        <f t="shared" ca="1" si="6"/>
        <v>7</v>
      </c>
      <c r="N86" s="11">
        <f t="shared" ca="1" si="7"/>
        <v>6</v>
      </c>
      <c r="O86" s="11">
        <f t="shared" ca="1" si="8"/>
        <v>6</v>
      </c>
      <c r="P86" s="12">
        <v>101</v>
      </c>
      <c r="Q86" s="12">
        <v>106</v>
      </c>
      <c r="R86" s="12">
        <v>0</v>
      </c>
      <c r="S86" s="12">
        <v>0</v>
      </c>
      <c r="T86" s="12">
        <v>178</v>
      </c>
      <c r="U86" s="12">
        <v>0</v>
      </c>
      <c r="V86" s="12">
        <v>0</v>
      </c>
      <c r="W86" s="12">
        <v>0</v>
      </c>
      <c r="X86" s="13">
        <v>1</v>
      </c>
      <c r="Y86" s="12">
        <v>101</v>
      </c>
      <c r="Z86" s="14">
        <v>178</v>
      </c>
    </row>
    <row r="87" spans="1:26" ht="114.75" customHeight="1" x14ac:dyDescent="0.25">
      <c r="A87" s="7" t="s">
        <v>293</v>
      </c>
      <c r="B87" s="20" t="s">
        <v>271</v>
      </c>
      <c r="C87" s="32" t="s">
        <v>312</v>
      </c>
      <c r="D87" s="20" t="s">
        <v>318</v>
      </c>
      <c r="E87" s="20" t="s">
        <v>318</v>
      </c>
      <c r="F87" s="20" t="s">
        <v>193</v>
      </c>
      <c r="G87" s="23">
        <v>43341</v>
      </c>
      <c r="H87" s="20" t="s">
        <v>319</v>
      </c>
      <c r="I87" s="20" t="s">
        <v>153</v>
      </c>
      <c r="J87" s="23">
        <v>43815</v>
      </c>
      <c r="K87" s="23">
        <v>43815</v>
      </c>
      <c r="L87" s="19"/>
      <c r="M87" s="11">
        <f t="shared" ca="1" si="6"/>
        <v>5</v>
      </c>
      <c r="N87" s="11">
        <f t="shared" ca="1" si="7"/>
        <v>4</v>
      </c>
      <c r="O87" s="11">
        <f t="shared" ca="1" si="8"/>
        <v>4</v>
      </c>
      <c r="P87" s="12">
        <v>435</v>
      </c>
      <c r="Q87" s="12">
        <v>447</v>
      </c>
      <c r="R87" s="12">
        <v>5</v>
      </c>
      <c r="S87" s="12">
        <v>0</v>
      </c>
      <c r="T87" s="12">
        <v>903</v>
      </c>
      <c r="U87" s="12">
        <v>25</v>
      </c>
      <c r="V87" s="12">
        <v>0</v>
      </c>
      <c r="W87" s="12">
        <v>0</v>
      </c>
      <c r="X87" s="13">
        <v>1</v>
      </c>
      <c r="Y87" s="12">
        <v>435</v>
      </c>
      <c r="Z87" s="14">
        <v>928</v>
      </c>
    </row>
    <row r="88" spans="1:26" ht="114.75" customHeight="1" x14ac:dyDescent="0.25">
      <c r="A88" s="7" t="s">
        <v>293</v>
      </c>
      <c r="B88" s="20" t="s">
        <v>320</v>
      </c>
      <c r="C88" s="32" t="s">
        <v>321</v>
      </c>
      <c r="D88" s="20" t="s">
        <v>322</v>
      </c>
      <c r="E88" s="22" t="s">
        <v>322</v>
      </c>
      <c r="F88" s="20" t="s">
        <v>323</v>
      </c>
      <c r="G88" s="23">
        <v>41122</v>
      </c>
      <c r="H88" s="20" t="s">
        <v>324</v>
      </c>
      <c r="I88" s="20" t="s">
        <v>325</v>
      </c>
      <c r="J88" s="23">
        <v>41547</v>
      </c>
      <c r="K88" s="23">
        <v>44375</v>
      </c>
      <c r="L88" s="19"/>
      <c r="M88" s="11">
        <f t="shared" ca="1" si="6"/>
        <v>11</v>
      </c>
      <c r="N88" s="11">
        <f t="shared" ca="1" si="7"/>
        <v>10</v>
      </c>
      <c r="O88" s="11">
        <f t="shared" ca="1" si="8"/>
        <v>2</v>
      </c>
      <c r="P88" s="12">
        <v>28</v>
      </c>
      <c r="Q88" s="12">
        <v>12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59</v>
      </c>
      <c r="X88" s="13">
        <v>0.32183908045977011</v>
      </c>
      <c r="Y88" s="12">
        <v>87</v>
      </c>
      <c r="Z88" s="14">
        <v>0</v>
      </c>
    </row>
    <row r="89" spans="1:26" ht="114.75" customHeight="1" x14ac:dyDescent="0.25">
      <c r="A89" s="7" t="s">
        <v>293</v>
      </c>
      <c r="B89" s="7" t="s">
        <v>282</v>
      </c>
      <c r="C89" s="37" t="s">
        <v>326</v>
      </c>
      <c r="D89" s="7" t="s">
        <v>327</v>
      </c>
      <c r="E89" s="7" t="s">
        <v>327</v>
      </c>
      <c r="F89" s="7" t="s">
        <v>328</v>
      </c>
      <c r="G89" s="9">
        <v>41796</v>
      </c>
      <c r="H89" s="7" t="s">
        <v>329</v>
      </c>
      <c r="I89" s="7" t="s">
        <v>40</v>
      </c>
      <c r="J89" s="9">
        <v>42282</v>
      </c>
      <c r="K89" s="9">
        <v>42282</v>
      </c>
      <c r="L89" s="10"/>
      <c r="M89" s="11">
        <f t="shared" ca="1" si="6"/>
        <v>9</v>
      </c>
      <c r="N89" s="11">
        <f t="shared" ca="1" si="7"/>
        <v>8</v>
      </c>
      <c r="O89" s="11">
        <f t="shared" ca="1" si="8"/>
        <v>8</v>
      </c>
      <c r="P89" s="12">
        <v>463</v>
      </c>
      <c r="Q89" s="12">
        <v>486</v>
      </c>
      <c r="R89" s="12">
        <v>9</v>
      </c>
      <c r="S89" s="12">
        <v>0</v>
      </c>
      <c r="T89" s="12">
        <v>2331.6499999999996</v>
      </c>
      <c r="U89" s="12">
        <v>68</v>
      </c>
      <c r="V89" s="12">
        <v>0</v>
      </c>
      <c r="W89" s="12">
        <v>3</v>
      </c>
      <c r="X89" s="13">
        <v>0.99356223175965663</v>
      </c>
      <c r="Y89" s="12">
        <v>466</v>
      </c>
      <c r="Z89" s="14">
        <v>2399.6499999999996</v>
      </c>
    </row>
    <row r="90" spans="1:26" ht="123" customHeight="1" x14ac:dyDescent="0.25">
      <c r="A90" s="40" t="s">
        <v>293</v>
      </c>
      <c r="B90" s="41" t="s">
        <v>282</v>
      </c>
      <c r="C90" s="42" t="s">
        <v>326</v>
      </c>
      <c r="D90" s="41" t="s">
        <v>330</v>
      </c>
      <c r="E90" s="41" t="s">
        <v>330</v>
      </c>
      <c r="F90" s="41" t="s">
        <v>331</v>
      </c>
      <c r="G90" s="43">
        <v>43250</v>
      </c>
      <c r="H90" s="41" t="s">
        <v>332</v>
      </c>
      <c r="I90" s="41" t="s">
        <v>30</v>
      </c>
      <c r="J90" s="43">
        <v>44088</v>
      </c>
      <c r="K90" s="43">
        <v>44088</v>
      </c>
      <c r="L90" s="44"/>
      <c r="M90" s="11">
        <f t="shared" ca="1" si="6"/>
        <v>5</v>
      </c>
      <c r="N90" s="11">
        <f t="shared" ca="1" si="7"/>
        <v>3</v>
      </c>
      <c r="O90" s="11">
        <f t="shared" ca="1" si="8"/>
        <v>3</v>
      </c>
      <c r="P90" s="12">
        <v>85</v>
      </c>
      <c r="Q90" s="12">
        <v>89</v>
      </c>
      <c r="R90" s="12">
        <v>1</v>
      </c>
      <c r="S90" s="12">
        <v>0</v>
      </c>
      <c r="T90" s="12">
        <v>562</v>
      </c>
      <c r="U90" s="12">
        <v>0.1</v>
      </c>
      <c r="V90" s="12">
        <v>0</v>
      </c>
      <c r="W90" s="12">
        <v>1</v>
      </c>
      <c r="X90" s="13">
        <v>0.98837209302325579</v>
      </c>
      <c r="Y90" s="12">
        <v>86</v>
      </c>
      <c r="Z90" s="14">
        <v>562.1</v>
      </c>
    </row>
    <row r="91" spans="1:26" ht="123" customHeight="1" x14ac:dyDescent="0.25">
      <c r="A91" s="45"/>
      <c r="B91" s="25"/>
      <c r="C91" s="46"/>
      <c r="D91" s="25"/>
      <c r="E91" s="36"/>
      <c r="F91" s="25"/>
      <c r="G91" s="26"/>
      <c r="H91" s="25"/>
      <c r="I91" s="25"/>
      <c r="J91" s="26"/>
      <c r="K91" s="26"/>
      <c r="L91" s="30"/>
      <c r="M91" s="47"/>
      <c r="N91" s="47"/>
      <c r="O91" s="47"/>
      <c r="P91" s="3" t="s">
        <v>14</v>
      </c>
      <c r="Q91" s="3" t="s">
        <v>15</v>
      </c>
      <c r="R91" s="3" t="s">
        <v>16</v>
      </c>
      <c r="S91" s="3" t="s">
        <v>17</v>
      </c>
      <c r="T91" s="4" t="s">
        <v>18</v>
      </c>
      <c r="U91" s="4" t="s">
        <v>19</v>
      </c>
      <c r="V91" s="4" t="s">
        <v>20</v>
      </c>
      <c r="W91" s="3" t="s">
        <v>21</v>
      </c>
      <c r="X91" s="5" t="s">
        <v>22</v>
      </c>
      <c r="Y91" s="3" t="s">
        <v>23</v>
      </c>
      <c r="Z91" s="3" t="s">
        <v>24</v>
      </c>
    </row>
    <row r="92" spans="1:26" ht="18" x14ac:dyDescent="0.25">
      <c r="A92" s="48"/>
      <c r="B92" s="49"/>
      <c r="C92" s="50"/>
      <c r="D92" s="49"/>
      <c r="E92" s="36"/>
      <c r="F92" s="51"/>
      <c r="G92" s="26"/>
      <c r="H92" s="25"/>
      <c r="I92" s="51"/>
      <c r="J92" s="26"/>
      <c r="K92" s="26"/>
      <c r="L92" s="30"/>
      <c r="M92" s="47"/>
      <c r="N92" s="47"/>
      <c r="O92" s="47"/>
      <c r="P92" s="52">
        <f>+SUM(P2:P90)</f>
        <v>84013</v>
      </c>
      <c r="Q92" s="53">
        <f t="shared" ref="Q92:Y92" si="9">+SUM(Q2:Q90)</f>
        <v>43929</v>
      </c>
      <c r="R92" s="53">
        <f t="shared" si="9"/>
        <v>39705</v>
      </c>
      <c r="S92" s="53">
        <f t="shared" si="9"/>
        <v>406</v>
      </c>
      <c r="T92" s="54">
        <f t="shared" si="9"/>
        <v>39644.737499999996</v>
      </c>
      <c r="U92" s="55">
        <f t="shared" si="9"/>
        <v>23853.683999999994</v>
      </c>
      <c r="V92" s="56">
        <f t="shared" si="9"/>
        <v>143.37199999999999</v>
      </c>
      <c r="W92" s="53">
        <f t="shared" si="9"/>
        <v>8089</v>
      </c>
      <c r="X92" s="57">
        <f>+Tabla1[[#This Row],[MARCAJES POSITIVOS]]/Tabla1[[#This Row],[EQUIPAJES MARCADOS  ]]</f>
        <v>0.91217345985972076</v>
      </c>
      <c r="Y92" s="52">
        <f t="shared" si="9"/>
        <v>92102</v>
      </c>
      <c r="Z92" s="53">
        <f>+SUM(Z2:Z90)</f>
        <v>63641.7935</v>
      </c>
    </row>
    <row r="93" spans="1:26" ht="18" x14ac:dyDescent="0.25">
      <c r="E93" s="36"/>
      <c r="F93" s="51"/>
      <c r="G93" s="26"/>
      <c r="H93" s="25"/>
      <c r="I93" s="51"/>
      <c r="J93" s="26"/>
      <c r="K93" s="26"/>
      <c r="L93" s="30"/>
      <c r="M93" s="47"/>
      <c r="N93" s="47"/>
      <c r="O93" s="47"/>
      <c r="P93" s="58"/>
      <c r="Q93" s="59"/>
      <c r="R93" s="59"/>
      <c r="S93" s="59"/>
      <c r="T93" s="58"/>
      <c r="U93" s="58"/>
      <c r="V93" s="58"/>
      <c r="W93" s="58"/>
      <c r="X93" s="60"/>
      <c r="Y93" s="58"/>
      <c r="Z93" s="61"/>
    </row>
    <row r="94" spans="1:26" ht="18" x14ac:dyDescent="0.25">
      <c r="E94" s="36"/>
      <c r="F94" s="51"/>
      <c r="G94" s="26"/>
      <c r="H94" s="25"/>
      <c r="I94" s="51"/>
      <c r="J94" s="26"/>
      <c r="K94" s="26"/>
      <c r="L94" s="30"/>
      <c r="M94" s="47"/>
      <c r="N94" s="47"/>
      <c r="O94" s="47"/>
      <c r="P94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94" s="62"/>
      <c r="R94" s="62"/>
      <c r="S94" s="62"/>
      <c r="T94" s="63"/>
      <c r="U94" s="63"/>
      <c r="V94" s="63"/>
      <c r="W94" s="63"/>
      <c r="X94" s="31"/>
      <c r="Y94" s="64"/>
      <c r="Z94" s="65"/>
    </row>
    <row r="95" spans="1:26" ht="18" x14ac:dyDescent="0.25">
      <c r="E95" s="36"/>
      <c r="F95" s="51"/>
      <c r="G95" s="26"/>
      <c r="H95" s="25"/>
      <c r="I95" s="51"/>
      <c r="J95" s="26"/>
      <c r="K95" s="26"/>
      <c r="L95" s="30"/>
      <c r="M95" s="47"/>
      <c r="N95" s="47"/>
      <c r="O95" s="47"/>
      <c r="P95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95" s="62"/>
      <c r="R95" s="62"/>
      <c r="S95" s="62"/>
      <c r="T95" s="63"/>
      <c r="U95" s="63"/>
      <c r="V95" s="63"/>
      <c r="W95" s="63"/>
      <c r="X95" s="31"/>
      <c r="Y95" s="64"/>
      <c r="Z95" s="65"/>
    </row>
    <row r="96" spans="1:26" ht="18" x14ac:dyDescent="0.25">
      <c r="E96" s="36"/>
      <c r="F96" s="51"/>
      <c r="G96" s="26"/>
      <c r="H96" s="25"/>
      <c r="I96" s="51"/>
      <c r="J96" s="26"/>
      <c r="K96" s="26"/>
      <c r="L96" s="30"/>
      <c r="M96" s="47"/>
      <c r="N96" s="47"/>
      <c r="O96" s="47"/>
      <c r="P96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96" s="62"/>
      <c r="R96" s="62"/>
      <c r="S96" s="62"/>
      <c r="T96" s="63"/>
      <c r="U96" s="63"/>
      <c r="V96" s="63"/>
      <c r="W96" s="63"/>
      <c r="X96" s="31"/>
      <c r="Y96" s="64"/>
      <c r="Z96" s="65"/>
    </row>
    <row r="97" spans="5:26" ht="18" x14ac:dyDescent="0.25">
      <c r="E97" s="36"/>
      <c r="F97" s="51"/>
      <c r="G97" s="26"/>
      <c r="H97" s="25"/>
      <c r="I97" s="51"/>
      <c r="J97" s="26"/>
      <c r="K97" s="26"/>
      <c r="L97" s="30"/>
      <c r="M97" s="47"/>
      <c r="N97" s="47"/>
      <c r="O97" s="47"/>
      <c r="P97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97" s="62"/>
      <c r="R97" s="62"/>
      <c r="S97" s="62"/>
      <c r="T97" s="63"/>
      <c r="U97" s="63"/>
      <c r="V97" s="63"/>
      <c r="W97" s="63"/>
      <c r="X97" s="31"/>
      <c r="Y97" s="64"/>
      <c r="Z97" s="65"/>
    </row>
    <row r="98" spans="5:26" ht="18" x14ac:dyDescent="0.25">
      <c r="E98" s="36"/>
      <c r="F98" s="51"/>
      <c r="G98" s="26"/>
      <c r="H98" s="25"/>
      <c r="I98" s="51"/>
      <c r="J98" s="26"/>
      <c r="K98" s="26"/>
      <c r="L98" s="30"/>
      <c r="M98" s="47"/>
      <c r="N98" s="47"/>
      <c r="O98" s="47"/>
      <c r="P98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98" s="62"/>
      <c r="R98" s="62"/>
      <c r="S98" s="62"/>
      <c r="T98" s="63"/>
      <c r="U98" s="63"/>
      <c r="V98" s="63"/>
      <c r="W98" s="63"/>
      <c r="X98" s="31"/>
      <c r="Y98" s="64"/>
      <c r="Z98" s="65"/>
    </row>
    <row r="99" spans="5:26" ht="18" x14ac:dyDescent="0.25">
      <c r="E99" s="36"/>
      <c r="F99" s="51"/>
      <c r="G99" s="26"/>
      <c r="H99" s="25"/>
      <c r="I99" s="51"/>
      <c r="J99" s="26"/>
      <c r="K99" s="26"/>
      <c r="L99" s="30"/>
      <c r="M99" s="47"/>
      <c r="N99" s="47"/>
      <c r="O99" s="47"/>
      <c r="P99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99" s="62"/>
      <c r="R99" s="62"/>
      <c r="S99" s="62"/>
      <c r="T99" s="63"/>
      <c r="U99" s="63"/>
      <c r="V99" s="63"/>
      <c r="W99" s="63"/>
      <c r="X99" s="31"/>
      <c r="Y99" s="64"/>
      <c r="Z99" s="65"/>
    </row>
    <row r="100" spans="5:26" ht="18" x14ac:dyDescent="0.25">
      <c r="E100" s="36"/>
      <c r="F100" s="51"/>
      <c r="G100" s="26"/>
      <c r="H100" s="25"/>
      <c r="I100" s="51"/>
      <c r="J100" s="26"/>
      <c r="K100" s="26"/>
      <c r="L100" s="30"/>
      <c r="M100" s="47"/>
      <c r="N100" s="47"/>
      <c r="O100" s="47"/>
      <c r="P100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0" s="62"/>
      <c r="R100" s="62"/>
      <c r="S100" s="62"/>
      <c r="T100" s="63"/>
      <c r="U100" s="63"/>
      <c r="V100" s="63"/>
      <c r="W100" s="63"/>
      <c r="X100" s="31"/>
      <c r="Y100" s="64"/>
      <c r="Z100" s="65"/>
    </row>
    <row r="101" spans="5:26" ht="18" x14ac:dyDescent="0.25">
      <c r="E101" s="36"/>
      <c r="F101" s="51"/>
      <c r="G101" s="26"/>
      <c r="H101" s="25"/>
      <c r="I101" s="51"/>
      <c r="J101" s="26"/>
      <c r="K101" s="26"/>
      <c r="L101" s="30"/>
      <c r="M101" s="47"/>
      <c r="N101" s="47"/>
      <c r="O101" s="47"/>
      <c r="P101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1" s="62"/>
      <c r="R101" s="62"/>
      <c r="S101" s="62"/>
      <c r="T101" s="63"/>
      <c r="U101" s="63"/>
      <c r="V101" s="63"/>
      <c r="W101" s="63"/>
      <c r="X101" s="31"/>
      <c r="Y101" s="64"/>
      <c r="Z101" s="65"/>
    </row>
    <row r="102" spans="5:26" ht="18" x14ac:dyDescent="0.25">
      <c r="E102" s="36"/>
      <c r="F102" s="51"/>
      <c r="G102" s="26"/>
      <c r="H102" s="25"/>
      <c r="I102" s="51"/>
      <c r="J102" s="26"/>
      <c r="K102" s="26"/>
      <c r="L102" s="30"/>
      <c r="M102" s="47"/>
      <c r="N102" s="47"/>
      <c r="O102" s="47"/>
      <c r="P102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2" s="62"/>
      <c r="R102" s="62"/>
      <c r="S102" s="62"/>
      <c r="T102" s="63"/>
      <c r="U102" s="63"/>
      <c r="V102" s="63"/>
      <c r="W102" s="63"/>
      <c r="X102" s="31"/>
      <c r="Y102" s="64"/>
      <c r="Z102" s="65"/>
    </row>
    <row r="103" spans="5:26" ht="18" x14ac:dyDescent="0.25">
      <c r="E103" s="36"/>
      <c r="F103" s="51"/>
      <c r="G103" s="26"/>
      <c r="H103" s="25"/>
      <c r="I103" s="51"/>
      <c r="J103" s="26"/>
      <c r="K103" s="26"/>
      <c r="L103" s="30"/>
      <c r="M103" s="47"/>
      <c r="N103" s="47"/>
      <c r="O103" s="47"/>
      <c r="P103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3" s="62"/>
      <c r="R103" s="62"/>
      <c r="S103" s="62"/>
      <c r="T103" s="63"/>
      <c r="U103" s="63"/>
      <c r="V103" s="63"/>
      <c r="W103" s="63"/>
      <c r="X103" s="31"/>
      <c r="Y103" s="64"/>
      <c r="Z103" s="65"/>
    </row>
    <row r="104" spans="5:26" ht="18" x14ac:dyDescent="0.25">
      <c r="E104" s="36"/>
      <c r="F104" s="51"/>
      <c r="G104" s="26"/>
      <c r="H104" s="25"/>
      <c r="I104" s="51"/>
      <c r="J104" s="26"/>
      <c r="K104" s="26"/>
      <c r="L104" s="30"/>
      <c r="M104" s="47"/>
      <c r="N104" s="47"/>
      <c r="O104" s="47"/>
      <c r="P104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4" s="62"/>
      <c r="R104" s="62"/>
      <c r="S104" s="62"/>
      <c r="T104" s="63"/>
      <c r="U104" s="63"/>
      <c r="V104" s="63"/>
      <c r="W104" s="63"/>
      <c r="X104" s="31"/>
      <c r="Y104" s="64"/>
      <c r="Z104" s="65"/>
    </row>
    <row r="105" spans="5:26" ht="18" x14ac:dyDescent="0.25">
      <c r="E105" s="36"/>
      <c r="F105" s="51"/>
      <c r="G105" s="26"/>
      <c r="H105" s="25"/>
      <c r="I105" s="51"/>
      <c r="J105" s="26"/>
      <c r="K105" s="26"/>
      <c r="L105" s="30"/>
      <c r="M105" s="47"/>
      <c r="N105" s="47"/>
      <c r="O105" s="47"/>
      <c r="P105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5" s="62"/>
      <c r="R105" s="62"/>
      <c r="S105" s="62"/>
      <c r="T105" s="63"/>
      <c r="U105" s="63"/>
      <c r="V105" s="63"/>
      <c r="W105" s="63"/>
      <c r="X105" s="31"/>
      <c r="Y105" s="64"/>
      <c r="Z105" s="65"/>
    </row>
    <row r="106" spans="5:26" ht="18" x14ac:dyDescent="0.25">
      <c r="E106" s="36"/>
      <c r="F106" s="51"/>
      <c r="G106" s="26"/>
      <c r="H106" s="25"/>
      <c r="I106" s="51"/>
      <c r="J106" s="26"/>
      <c r="K106" s="26"/>
      <c r="L106" s="30"/>
      <c r="M106" s="47"/>
      <c r="N106" s="47"/>
      <c r="O106" s="47"/>
      <c r="P106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6" s="62"/>
      <c r="R106" s="62"/>
      <c r="S106" s="62"/>
      <c r="T106" s="63"/>
      <c r="U106" s="63"/>
      <c r="V106" s="63"/>
      <c r="W106" s="63"/>
      <c r="X106" s="31"/>
      <c r="Y106" s="64"/>
      <c r="Z106" s="65"/>
    </row>
    <row r="107" spans="5:26" ht="18" x14ac:dyDescent="0.25">
      <c r="E107" s="36"/>
      <c r="F107" s="51"/>
      <c r="G107" s="26"/>
      <c r="H107" s="25"/>
      <c r="I107" s="51"/>
      <c r="J107" s="26"/>
      <c r="K107" s="26"/>
      <c r="L107" s="30"/>
      <c r="M107" s="47"/>
      <c r="N107" s="47"/>
      <c r="O107" s="47"/>
      <c r="P107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7" s="62"/>
      <c r="R107" s="62"/>
      <c r="S107" s="62"/>
      <c r="T107" s="63"/>
      <c r="U107" s="63"/>
      <c r="V107" s="63"/>
      <c r="W107" s="63"/>
      <c r="X107" s="31"/>
      <c r="Y107" s="64"/>
      <c r="Z107" s="65"/>
    </row>
    <row r="108" spans="5:26" ht="18" x14ac:dyDescent="0.25">
      <c r="E108" s="36"/>
      <c r="F108" s="51"/>
      <c r="G108" s="26"/>
      <c r="H108" s="25"/>
      <c r="I108" s="51"/>
      <c r="J108" s="26"/>
      <c r="K108" s="26"/>
      <c r="L108" s="30"/>
      <c r="M108" s="47"/>
      <c r="N108" s="47"/>
      <c r="O108" s="47"/>
      <c r="P108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8" s="62"/>
      <c r="R108" s="62"/>
      <c r="S108" s="62"/>
      <c r="T108" s="63"/>
      <c r="U108" s="63"/>
      <c r="V108" s="63"/>
      <c r="W108" s="63"/>
      <c r="X108" s="31"/>
      <c r="Y108" s="64"/>
      <c r="Z108" s="65"/>
    </row>
    <row r="109" spans="5:26" ht="18" x14ac:dyDescent="0.25">
      <c r="E109" s="36"/>
      <c r="F109" s="51"/>
      <c r="G109" s="26"/>
      <c r="H109" s="25"/>
      <c r="I109" s="51"/>
      <c r="J109" s="26"/>
      <c r="K109" s="26"/>
      <c r="L109" s="30"/>
      <c r="M109" s="47"/>
      <c r="N109" s="47"/>
      <c r="O109" s="47"/>
      <c r="P109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09" s="62"/>
      <c r="R109" s="62"/>
      <c r="S109" s="62"/>
      <c r="T109" s="63"/>
      <c r="U109" s="63"/>
      <c r="V109" s="63"/>
      <c r="W109" s="63"/>
      <c r="X109" s="31"/>
      <c r="Y109" s="64"/>
      <c r="Z109" s="65"/>
    </row>
    <row r="110" spans="5:26" ht="18" x14ac:dyDescent="0.25">
      <c r="E110" s="36"/>
      <c r="F110" s="51"/>
      <c r="G110" s="26"/>
      <c r="H110" s="25"/>
      <c r="I110" s="51"/>
      <c r="J110" s="26"/>
      <c r="K110" s="26"/>
      <c r="L110" s="30"/>
      <c r="M110" s="47"/>
      <c r="N110" s="47"/>
      <c r="O110" s="47"/>
      <c r="P110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0" s="62"/>
      <c r="R110" s="62"/>
      <c r="S110" s="62"/>
      <c r="T110" s="63"/>
      <c r="U110" s="63"/>
      <c r="V110" s="63"/>
      <c r="W110" s="63"/>
      <c r="X110" s="31"/>
      <c r="Y110" s="64"/>
      <c r="Z110" s="65"/>
    </row>
    <row r="111" spans="5:26" ht="18" x14ac:dyDescent="0.25">
      <c r="E111" s="36"/>
      <c r="F111" s="51"/>
      <c r="G111" s="26"/>
      <c r="H111" s="25"/>
      <c r="I111" s="51"/>
      <c r="J111" s="26"/>
      <c r="K111" s="26"/>
      <c r="L111" s="30"/>
      <c r="M111" s="47"/>
      <c r="N111" s="47"/>
      <c r="O111" s="47"/>
      <c r="P111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1" s="62"/>
      <c r="R111" s="62"/>
      <c r="S111" s="62"/>
      <c r="T111" s="63"/>
      <c r="U111" s="63"/>
      <c r="V111" s="63"/>
      <c r="W111" s="63"/>
      <c r="X111" s="31"/>
      <c r="Y111" s="64"/>
      <c r="Z111" s="65"/>
    </row>
    <row r="112" spans="5:26" ht="18" x14ac:dyDescent="0.25">
      <c r="E112" s="36"/>
      <c r="F112" s="51"/>
      <c r="G112" s="26"/>
      <c r="H112" s="25"/>
      <c r="I112" s="51"/>
      <c r="J112" s="26"/>
      <c r="K112" s="26"/>
      <c r="L112" s="30"/>
      <c r="M112" s="47"/>
      <c r="N112" s="47"/>
      <c r="O112" s="47"/>
      <c r="P112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2" s="62"/>
      <c r="R112" s="62"/>
      <c r="S112" s="62"/>
      <c r="T112" s="63"/>
      <c r="U112" s="63"/>
      <c r="V112" s="63"/>
      <c r="W112" s="63"/>
      <c r="X112" s="31"/>
      <c r="Y112" s="64"/>
      <c r="Z112" s="65"/>
    </row>
    <row r="113" spans="5:26" ht="18" x14ac:dyDescent="0.25">
      <c r="E113" s="36"/>
      <c r="F113" s="51"/>
      <c r="G113" s="26"/>
      <c r="H113" s="25"/>
      <c r="I113" s="51"/>
      <c r="J113" s="26"/>
      <c r="K113" s="26"/>
      <c r="L113" s="30"/>
      <c r="M113" s="47"/>
      <c r="N113" s="47"/>
      <c r="O113" s="47"/>
      <c r="P113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3" s="62"/>
      <c r="R113" s="62"/>
      <c r="S113" s="62"/>
      <c r="T113" s="63"/>
      <c r="U113" s="63"/>
      <c r="V113" s="63"/>
      <c r="W113" s="63"/>
      <c r="X113" s="31"/>
      <c r="Y113" s="64"/>
      <c r="Z113" s="65"/>
    </row>
    <row r="114" spans="5:26" ht="18" x14ac:dyDescent="0.25">
      <c r="E114" s="36"/>
      <c r="F114" s="51"/>
      <c r="G114" s="26"/>
      <c r="H114" s="25"/>
      <c r="I114" s="51"/>
      <c r="J114" s="26"/>
      <c r="K114" s="26"/>
      <c r="L114" s="30"/>
      <c r="M114" s="47"/>
      <c r="N114" s="47"/>
      <c r="O114" s="47"/>
      <c r="P114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4" s="62"/>
      <c r="R114" s="62"/>
      <c r="S114" s="62"/>
      <c r="T114" s="63"/>
      <c r="U114" s="63"/>
      <c r="V114" s="63"/>
      <c r="W114" s="63"/>
      <c r="X114" s="31"/>
      <c r="Y114" s="64"/>
      <c r="Z114" s="65"/>
    </row>
    <row r="115" spans="5:26" ht="18" x14ac:dyDescent="0.25">
      <c r="E115" s="36"/>
      <c r="F115" s="51"/>
      <c r="G115" s="26"/>
      <c r="H115" s="25"/>
      <c r="I115" s="51"/>
      <c r="J115" s="26"/>
      <c r="K115" s="26"/>
      <c r="L115" s="30"/>
      <c r="M115" s="47"/>
      <c r="N115" s="47"/>
      <c r="O115" s="47"/>
      <c r="P115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5" s="62"/>
      <c r="R115" s="62"/>
      <c r="S115" s="62"/>
      <c r="T115" s="63"/>
      <c r="U115" s="63"/>
      <c r="V115" s="63"/>
      <c r="W115" s="63"/>
      <c r="X115" s="31"/>
      <c r="Y115" s="64"/>
      <c r="Z115" s="65"/>
    </row>
    <row r="116" spans="5:26" ht="18" x14ac:dyDescent="0.25">
      <c r="E116" s="36"/>
      <c r="F116" s="51"/>
      <c r="G116" s="26"/>
      <c r="H116" s="25"/>
      <c r="I116" s="51"/>
      <c r="J116" s="26"/>
      <c r="K116" s="26"/>
      <c r="L116" s="30"/>
      <c r="M116" s="47"/>
      <c r="N116" s="47"/>
      <c r="O116" s="47"/>
      <c r="P116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6" s="62"/>
      <c r="R116" s="62"/>
      <c r="S116" s="62"/>
      <c r="T116" s="63"/>
      <c r="U116" s="63"/>
      <c r="V116" s="63"/>
      <c r="W116" s="63"/>
      <c r="X116" s="31"/>
      <c r="Y116" s="64"/>
      <c r="Z116" s="65"/>
    </row>
    <row r="117" spans="5:26" ht="18" x14ac:dyDescent="0.25">
      <c r="E117" s="36"/>
      <c r="F117" s="51"/>
      <c r="G117" s="26"/>
      <c r="H117" s="25"/>
      <c r="I117" s="51"/>
      <c r="J117" s="26"/>
      <c r="K117" s="26"/>
      <c r="L117" s="30"/>
      <c r="M117" s="47"/>
      <c r="N117" s="47"/>
      <c r="O117" s="47"/>
      <c r="P117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7" s="62"/>
      <c r="R117" s="62"/>
      <c r="S117" s="62"/>
      <c r="T117" s="63"/>
      <c r="U117" s="63"/>
      <c r="V117" s="63"/>
      <c r="W117" s="63"/>
      <c r="X117" s="31"/>
      <c r="Y117" s="64"/>
      <c r="Z117" s="65"/>
    </row>
    <row r="118" spans="5:26" ht="18" x14ac:dyDescent="0.25">
      <c r="E118" s="36"/>
      <c r="F118" s="51"/>
      <c r="G118" s="26"/>
      <c r="H118" s="25"/>
      <c r="I118" s="51"/>
      <c r="J118" s="26"/>
      <c r="K118" s="26"/>
      <c r="L118" s="30"/>
      <c r="M118" s="47"/>
      <c r="N118" s="47"/>
      <c r="O118" s="47"/>
      <c r="P118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8" s="62"/>
      <c r="R118" s="62"/>
      <c r="S118" s="62"/>
      <c r="T118" s="63"/>
      <c r="U118" s="63"/>
      <c r="V118" s="63"/>
      <c r="W118" s="63"/>
      <c r="X118" s="31"/>
      <c r="Y118" s="64"/>
      <c r="Z118" s="65"/>
    </row>
    <row r="119" spans="5:26" ht="18" x14ac:dyDescent="0.25">
      <c r="E119" s="36"/>
      <c r="F119" s="51"/>
      <c r="G119" s="26"/>
      <c r="H119" s="25"/>
      <c r="I119" s="51"/>
      <c r="J119" s="26"/>
      <c r="K119" s="26"/>
      <c r="L119" s="30"/>
      <c r="M119" s="47"/>
      <c r="N119" s="47"/>
      <c r="O119" s="47"/>
      <c r="P119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19" s="62"/>
      <c r="R119" s="62"/>
      <c r="S119" s="62"/>
      <c r="T119" s="63"/>
      <c r="U119" s="63"/>
      <c r="V119" s="63"/>
      <c r="W119" s="63"/>
      <c r="X119" s="31"/>
      <c r="Y119" s="64"/>
      <c r="Z119" s="65"/>
    </row>
    <row r="120" spans="5:26" ht="18" x14ac:dyDescent="0.25">
      <c r="E120" s="36"/>
      <c r="F120" s="51"/>
      <c r="G120" s="26"/>
      <c r="H120" s="25"/>
      <c r="I120" s="51"/>
      <c r="J120" s="26"/>
      <c r="K120" s="26"/>
      <c r="L120" s="30"/>
      <c r="M120" s="47"/>
      <c r="N120" s="47"/>
      <c r="O120" s="47"/>
      <c r="P120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0" s="62"/>
      <c r="R120" s="62"/>
      <c r="S120" s="62"/>
      <c r="T120" s="63"/>
      <c r="U120" s="63"/>
      <c r="V120" s="63"/>
      <c r="W120" s="63"/>
      <c r="X120" s="31"/>
      <c r="Y120" s="64"/>
      <c r="Z120" s="65"/>
    </row>
    <row r="121" spans="5:26" ht="18" x14ac:dyDescent="0.25">
      <c r="E121" s="36"/>
      <c r="F121" s="51"/>
      <c r="G121" s="26"/>
      <c r="H121" s="25"/>
      <c r="I121" s="51"/>
      <c r="J121" s="26"/>
      <c r="K121" s="26"/>
      <c r="L121" s="30"/>
      <c r="M121" s="47"/>
      <c r="N121" s="47"/>
      <c r="O121" s="47"/>
      <c r="P121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1" s="62"/>
      <c r="R121" s="62"/>
      <c r="S121" s="62"/>
      <c r="T121" s="63"/>
      <c r="U121" s="63"/>
      <c r="V121" s="63"/>
      <c r="W121" s="63"/>
      <c r="X121" s="31"/>
      <c r="Y121" s="64"/>
      <c r="Z121" s="65"/>
    </row>
    <row r="122" spans="5:26" ht="18" x14ac:dyDescent="0.25">
      <c r="E122" s="36"/>
      <c r="F122" s="51"/>
      <c r="G122" s="26"/>
      <c r="H122" s="25"/>
      <c r="I122" s="51"/>
      <c r="J122" s="26"/>
      <c r="K122" s="26"/>
      <c r="L122" s="30"/>
      <c r="M122" s="47"/>
      <c r="N122" s="47"/>
      <c r="O122" s="47"/>
      <c r="P122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2" s="62"/>
      <c r="R122" s="62"/>
      <c r="S122" s="62"/>
      <c r="T122" s="63"/>
      <c r="U122" s="63"/>
      <c r="V122" s="63"/>
      <c r="W122" s="63"/>
      <c r="X122" s="31"/>
      <c r="Y122" s="64"/>
      <c r="Z122" s="65"/>
    </row>
    <row r="123" spans="5:26" ht="18" x14ac:dyDescent="0.25">
      <c r="E123" s="36"/>
      <c r="F123" s="51"/>
      <c r="G123" s="26"/>
      <c r="H123" s="25"/>
      <c r="I123" s="51"/>
      <c r="J123" s="26"/>
      <c r="K123" s="26"/>
      <c r="L123" s="30"/>
      <c r="M123" s="47"/>
      <c r="N123" s="47"/>
      <c r="O123" s="47"/>
      <c r="P123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3" s="62"/>
      <c r="R123" s="62"/>
      <c r="S123" s="62"/>
      <c r="T123" s="63"/>
      <c r="U123" s="63"/>
      <c r="V123" s="63"/>
      <c r="W123" s="63"/>
      <c r="X123" s="31"/>
      <c r="Y123" s="64"/>
      <c r="Z123" s="65"/>
    </row>
    <row r="124" spans="5:26" ht="18" x14ac:dyDescent="0.25">
      <c r="E124" s="36"/>
      <c r="F124" s="51"/>
      <c r="G124" s="26"/>
      <c r="H124" s="25"/>
      <c r="I124" s="51"/>
      <c r="J124" s="26"/>
      <c r="K124" s="26"/>
      <c r="L124" s="30"/>
      <c r="M124" s="47"/>
      <c r="N124" s="47"/>
      <c r="O124" s="47"/>
      <c r="P124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4" s="62"/>
      <c r="R124" s="62"/>
      <c r="S124" s="62"/>
      <c r="T124" s="63"/>
      <c r="U124" s="63"/>
      <c r="V124" s="63"/>
      <c r="W124" s="63"/>
      <c r="X124" s="31"/>
      <c r="Y124" s="64"/>
      <c r="Z124" s="65"/>
    </row>
    <row r="125" spans="5:26" ht="18" x14ac:dyDescent="0.25">
      <c r="E125" s="36"/>
      <c r="F125" s="51"/>
      <c r="G125" s="26"/>
      <c r="H125" s="25"/>
      <c r="I125" s="51"/>
      <c r="J125" s="26"/>
      <c r="K125" s="26"/>
      <c r="L125" s="30"/>
      <c r="M125" s="47"/>
      <c r="N125" s="47"/>
      <c r="O125" s="47"/>
      <c r="P125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5" s="62"/>
      <c r="R125" s="62"/>
      <c r="S125" s="62"/>
      <c r="T125" s="63"/>
      <c r="U125" s="63"/>
      <c r="V125" s="63"/>
      <c r="W125" s="63"/>
      <c r="X125" s="31"/>
      <c r="Y125" s="64"/>
      <c r="Z125" s="65"/>
    </row>
    <row r="126" spans="5:26" ht="18" x14ac:dyDescent="0.25">
      <c r="E126" s="36"/>
      <c r="F126" s="51"/>
      <c r="G126" s="26"/>
      <c r="H126" s="25"/>
      <c r="I126" s="51"/>
      <c r="J126" s="26"/>
      <c r="K126" s="26"/>
      <c r="L126" s="30"/>
      <c r="M126" s="47"/>
      <c r="N126" s="47"/>
      <c r="O126" s="47"/>
      <c r="P126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6" s="62"/>
      <c r="R126" s="62"/>
      <c r="S126" s="62"/>
      <c r="T126" s="63"/>
      <c r="U126" s="63"/>
      <c r="V126" s="63"/>
      <c r="W126" s="63"/>
      <c r="X126" s="31"/>
      <c r="Y126" s="64"/>
      <c r="Z126" s="65"/>
    </row>
    <row r="127" spans="5:26" ht="18" x14ac:dyDescent="0.25">
      <c r="E127" s="36"/>
      <c r="F127" s="51"/>
      <c r="G127" s="26"/>
      <c r="H127" s="25"/>
      <c r="I127" s="51"/>
      <c r="J127" s="26"/>
      <c r="K127" s="26"/>
      <c r="L127" s="30"/>
      <c r="M127" s="47"/>
      <c r="N127" s="47"/>
      <c r="O127" s="47"/>
      <c r="P127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7" s="62"/>
      <c r="R127" s="62"/>
      <c r="S127" s="62"/>
      <c r="T127" s="63"/>
      <c r="U127" s="63"/>
      <c r="V127" s="63"/>
      <c r="W127" s="63"/>
      <c r="X127" s="31"/>
      <c r="Y127" s="64"/>
      <c r="Z127" s="65"/>
    </row>
    <row r="128" spans="5:26" ht="18" x14ac:dyDescent="0.25">
      <c r="E128" s="36"/>
      <c r="F128" s="51"/>
      <c r="G128" s="26"/>
      <c r="H128" s="25"/>
      <c r="I128" s="51"/>
      <c r="J128" s="26"/>
      <c r="K128" s="26"/>
      <c r="L128" s="30"/>
      <c r="M128" s="47"/>
      <c r="N128" s="47"/>
      <c r="O128" s="47"/>
      <c r="P128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8" s="62"/>
      <c r="R128" s="62"/>
      <c r="S128" s="62"/>
      <c r="T128" s="63"/>
      <c r="U128" s="63"/>
      <c r="V128" s="63"/>
      <c r="W128" s="63"/>
      <c r="X128" s="31"/>
      <c r="Y128" s="64"/>
      <c r="Z128" s="65"/>
    </row>
    <row r="129" spans="5:26" ht="18" x14ac:dyDescent="0.25">
      <c r="E129" s="36"/>
      <c r="F129" s="51"/>
      <c r="G129" s="26"/>
      <c r="H129" s="25"/>
      <c r="I129" s="51"/>
      <c r="J129" s="26"/>
      <c r="K129" s="26"/>
      <c r="L129" s="30"/>
      <c r="M129" s="47"/>
      <c r="N129" s="47"/>
      <c r="O129" s="47"/>
      <c r="P129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29" s="62"/>
      <c r="R129" s="62"/>
      <c r="S129" s="62"/>
      <c r="T129" s="63"/>
      <c r="U129" s="63"/>
      <c r="V129" s="63"/>
      <c r="W129" s="63"/>
      <c r="X129" s="31"/>
      <c r="Y129" s="64"/>
      <c r="Z129" s="65"/>
    </row>
    <row r="130" spans="5:26" ht="18" x14ac:dyDescent="0.25">
      <c r="E130" s="36"/>
      <c r="F130" s="51"/>
      <c r="G130" s="26"/>
      <c r="H130" s="25"/>
      <c r="I130" s="51"/>
      <c r="J130" s="26"/>
      <c r="K130" s="26"/>
      <c r="L130" s="30"/>
      <c r="M130" s="47"/>
      <c r="N130" s="47"/>
      <c r="O130" s="47"/>
      <c r="P130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30" s="62"/>
      <c r="R130" s="62"/>
      <c r="S130" s="62"/>
      <c r="T130" s="63"/>
      <c r="U130" s="63"/>
      <c r="V130" s="63"/>
      <c r="W130" s="63"/>
      <c r="X130" s="31"/>
      <c r="Y130" s="64"/>
      <c r="Z130" s="65"/>
    </row>
    <row r="131" spans="5:26" ht="18" x14ac:dyDescent="0.25">
      <c r="E131" s="36"/>
      <c r="F131" s="51"/>
      <c r="G131" s="26"/>
      <c r="H131" s="25"/>
      <c r="I131" s="51"/>
      <c r="J131" s="26"/>
      <c r="K131" s="26"/>
      <c r="L131" s="30"/>
      <c r="M131" s="47"/>
      <c r="N131" s="47"/>
      <c r="O131" s="47"/>
      <c r="P131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31" s="62"/>
      <c r="R131" s="62"/>
      <c r="S131" s="62"/>
      <c r="T131" s="63"/>
      <c r="U131" s="63"/>
      <c r="V131" s="63"/>
      <c r="W131" s="63"/>
      <c r="X131" s="31"/>
      <c r="Y131" s="64"/>
      <c r="Z131" s="65"/>
    </row>
    <row r="132" spans="5:26" ht="18" x14ac:dyDescent="0.25">
      <c r="E132" s="36"/>
      <c r="F132" s="51"/>
      <c r="G132" s="26"/>
      <c r="H132" s="25"/>
      <c r="I132" s="51"/>
      <c r="J132" s="26"/>
      <c r="K132" s="26"/>
      <c r="L132" s="30"/>
      <c r="M132" s="47"/>
      <c r="N132" s="47"/>
      <c r="O132" s="47"/>
      <c r="P132" s="53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#REF!</v>
      </c>
      <c r="Q132" s="62"/>
      <c r="R132" s="62"/>
      <c r="S132" s="62"/>
      <c r="T132" s="63"/>
      <c r="U132" s="63"/>
      <c r="V132" s="63"/>
      <c r="W132" s="63"/>
      <c r="X132" s="31"/>
      <c r="Y132" s="64"/>
      <c r="Z132" s="65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96</vt:i4>
      </vt:variant>
    </vt:vector>
  </HeadingPairs>
  <TitlesOfParts>
    <vt:vector size="97" baseType="lpstr">
      <vt:lpstr>BASE</vt:lpstr>
      <vt:lpstr>BASE!DicinueveS</vt:lpstr>
      <vt:lpstr>DiecinueveS</vt:lpstr>
      <vt:lpstr>Ekxes</vt:lpstr>
      <vt:lpstr>Enoc</vt:lpstr>
      <vt:lpstr>Enya</vt:lpstr>
      <vt:lpstr>Exces</vt:lpstr>
      <vt:lpstr>Falco</vt:lpstr>
      <vt:lpstr>Gela</vt:lpstr>
      <vt:lpstr>Halú</vt:lpstr>
      <vt:lpstr>Handy</vt:lpstr>
      <vt:lpstr>Helen</vt:lpstr>
      <vt:lpstr>Iby</vt:lpstr>
      <vt:lpstr>Ikka</vt:lpstr>
      <vt:lpstr>Iky</vt:lpstr>
      <vt:lpstr>Ilan</vt:lpstr>
      <vt:lpstr>Inka</vt:lpstr>
      <vt:lpstr>Iroko</vt:lpstr>
      <vt:lpstr>Ixe</vt:lpstr>
      <vt:lpstr>Ixtle</vt:lpstr>
      <vt:lpstr>Jacko</vt:lpstr>
      <vt:lpstr>Jackson</vt:lpstr>
      <vt:lpstr>Jako</vt:lpstr>
      <vt:lpstr>Janis</vt:lpstr>
      <vt:lpstr>Jannis</vt:lpstr>
      <vt:lpstr>Jason</vt:lpstr>
      <vt:lpstr>Jasper</vt:lpstr>
      <vt:lpstr>Jessie</vt:lpstr>
      <vt:lpstr>Jimador</vt:lpstr>
      <vt:lpstr>Joy</vt:lpstr>
      <vt:lpstr>Juma</vt:lpstr>
      <vt:lpstr>Kala</vt:lpstr>
      <vt:lpstr>Kaly</vt:lpstr>
      <vt:lpstr>Kimberly</vt:lpstr>
      <vt:lpstr>Kora</vt:lpstr>
      <vt:lpstr>Krebs</vt:lpstr>
      <vt:lpstr>Kroqueta</vt:lpstr>
      <vt:lpstr>Lady</vt:lpstr>
      <vt:lpstr>Larry</vt:lpstr>
      <vt:lpstr>Laska</vt:lpstr>
      <vt:lpstr>Láska</vt:lpstr>
      <vt:lpstr>Leica</vt:lpstr>
      <vt:lpstr>Leono</vt:lpstr>
      <vt:lpstr>Linda</vt:lpstr>
      <vt:lpstr>Luthor</vt:lpstr>
      <vt:lpstr>Mamut</vt:lpstr>
      <vt:lpstr>Marley</vt:lpstr>
      <vt:lpstr>Masaru</vt:lpstr>
      <vt:lpstr>Miztli</vt:lpstr>
      <vt:lpstr>Moka</vt:lpstr>
      <vt:lpstr>Ohana</vt:lpstr>
      <vt:lpstr>Onix</vt:lpstr>
      <vt:lpstr>Onza</vt:lpstr>
      <vt:lpstr>Orca</vt:lpstr>
      <vt:lpstr>Orion</vt:lpstr>
      <vt:lpstr>Pachi</vt:lpstr>
      <vt:lpstr>Parda</vt:lpstr>
      <vt:lpstr>Petit</vt:lpstr>
      <vt:lpstr>Pixie</vt:lpstr>
      <vt:lpstr>Pocker</vt:lpstr>
      <vt:lpstr>Polka</vt:lpstr>
      <vt:lpstr>Qenny</vt:lpstr>
      <vt:lpstr>Qocum</vt:lpstr>
      <vt:lpstr>Qooby</vt:lpstr>
      <vt:lpstr>Qori</vt:lpstr>
      <vt:lpstr>Quency</vt:lpstr>
      <vt:lpstr>Quenny</vt:lpstr>
      <vt:lpstr>Quiwa</vt:lpstr>
      <vt:lpstr>Raily</vt:lpstr>
      <vt:lpstr>Raven</vt:lpstr>
      <vt:lpstr>Rayli</vt:lpstr>
      <vt:lpstr>Rosetta</vt:lpstr>
      <vt:lpstr>Rosseta</vt:lpstr>
      <vt:lpstr>Rumba</vt:lpstr>
      <vt:lpstr>Rusa</vt:lpstr>
      <vt:lpstr>Sabu</vt:lpstr>
      <vt:lpstr>Sabú</vt:lpstr>
      <vt:lpstr>Samo</vt:lpstr>
      <vt:lpstr>Sena</vt:lpstr>
      <vt:lpstr>Shark</vt:lpstr>
      <vt:lpstr>Shiro</vt:lpstr>
      <vt:lpstr>Shoei</vt:lpstr>
      <vt:lpstr>Sica</vt:lpstr>
      <vt:lpstr>Tammy</vt:lpstr>
      <vt:lpstr>Tayson</vt:lpstr>
      <vt:lpstr>Tica</vt:lpstr>
      <vt:lpstr>Tika</vt:lpstr>
      <vt:lpstr>Titan</vt:lpstr>
      <vt:lpstr>Tlaloc</vt:lpstr>
      <vt:lpstr>Tuza</vt:lpstr>
      <vt:lpstr>Tyson</vt:lpstr>
      <vt:lpstr>Unkas</vt:lpstr>
      <vt:lpstr>Uzy</vt:lpstr>
      <vt:lpstr>Val</vt:lpstr>
      <vt:lpstr>Valquiria</vt:lpstr>
      <vt:lpstr>Vera</vt:lpstr>
      <vt:lpstr>Vully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Ulises Dangú Guillén</dc:creator>
  <cp:lastModifiedBy>123</cp:lastModifiedBy>
  <dcterms:created xsi:type="dcterms:W3CDTF">2022-07-01T16:13:04Z</dcterms:created>
  <dcterms:modified xsi:type="dcterms:W3CDTF">2023-01-05T16:59:29Z</dcterms:modified>
</cp:coreProperties>
</file>