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fabiola.ramirez\Documents\IFRH (marzo_abril 2020)\2022\INEGYCEI 2020\"/>
    </mc:Choice>
  </mc:AlternateContent>
  <xr:revisionPtr revIDLastSave="0" documentId="8_{1CEDB5B7-F760-47FA-AD85-6B492D6D1ECA}" xr6:coauthVersionLast="36" xr6:coauthVersionMax="36" xr10:uidLastSave="{00000000-0000-0000-0000-000000000000}"/>
  <bookViews>
    <workbookView xWindow="0" yWindow="0" windowWidth="23040" windowHeight="8484" xr2:uid="{3FD68875-0926-4590-99D9-9CC474C4C859}"/>
  </bookViews>
  <sheets>
    <sheet name="2020"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5" i="2" l="1"/>
  <c r="AC193" i="2"/>
  <c r="AF192" i="2"/>
  <c r="AC192" i="2"/>
  <c r="D192" i="2"/>
  <c r="C192" i="2"/>
  <c r="B192" i="2"/>
  <c r="AB190" i="2"/>
  <c r="AA190" i="2"/>
  <c r="Z190" i="2"/>
  <c r="Y190" i="2"/>
  <c r="X190" i="2"/>
  <c r="W190" i="2"/>
  <c r="V190" i="2"/>
  <c r="U190" i="2"/>
  <c r="T190" i="2"/>
  <c r="S190" i="2"/>
  <c r="R190" i="2"/>
  <c r="Q190" i="2"/>
  <c r="P190" i="2"/>
  <c r="O190" i="2"/>
  <c r="N190" i="2"/>
  <c r="M190" i="2"/>
  <c r="L190" i="2"/>
  <c r="K190" i="2"/>
  <c r="J190" i="2"/>
  <c r="I190" i="2"/>
  <c r="H190" i="2"/>
  <c r="G190" i="2"/>
  <c r="F190" i="2"/>
  <c r="E190" i="2"/>
  <c r="AC190" i="2" s="1"/>
  <c r="D190" i="2"/>
  <c r="C190" i="2"/>
  <c r="B190" i="2"/>
  <c r="AC51" i="2"/>
  <c r="AC50" i="2"/>
  <c r="AC49" i="2"/>
  <c r="AC48" i="2" s="1"/>
  <c r="AF48" i="2"/>
  <c r="D48" i="2"/>
  <c r="C48" i="2"/>
  <c r="B48" i="2"/>
  <c r="AC46" i="2"/>
  <c r="AC45" i="2"/>
  <c r="AC44" i="2"/>
  <c r="AC43" i="2"/>
  <c r="AC42" i="2" s="1"/>
  <c r="AF42" i="2"/>
  <c r="D42" i="2"/>
  <c r="C42" i="2"/>
  <c r="B42" i="2"/>
  <c r="AC41" i="2"/>
  <c r="AC40" i="2"/>
  <c r="AC39" i="2"/>
  <c r="AC38" i="2"/>
  <c r="AC36" i="2"/>
  <c r="AC34" i="2"/>
  <c r="AC32" i="2"/>
  <c r="AC29" i="2"/>
  <c r="AC28" i="2"/>
  <c r="AC27" i="2"/>
  <c r="AC26" i="2"/>
  <c r="AC25" i="2"/>
  <c r="AC24" i="2"/>
  <c r="AC23" i="2"/>
  <c r="AC22" i="2"/>
  <c r="AC21" i="2"/>
  <c r="AC20" i="2"/>
  <c r="AC19" i="2"/>
  <c r="AC18" i="2"/>
  <c r="AC17" i="2" s="1"/>
  <c r="AF17" i="2"/>
  <c r="D17" i="2"/>
  <c r="C17" i="2"/>
  <c r="B17" i="2"/>
  <c r="AC16" i="2"/>
  <c r="AC15" i="2"/>
  <c r="AF14" i="2"/>
  <c r="D14" i="2"/>
  <c r="C14" i="2"/>
  <c r="B14" i="2"/>
  <c r="AC14" i="2" s="1"/>
  <c r="AC13" i="2"/>
  <c r="AC12" i="2"/>
  <c r="AC11" i="2" s="1"/>
  <c r="AF11" i="2"/>
  <c r="D11" i="2"/>
  <c r="C11" i="2"/>
  <c r="B11" i="2"/>
  <c r="AF10" i="2"/>
  <c r="AF9" i="2" s="1"/>
  <c r="AC9" i="2"/>
  <c r="AD8" i="2"/>
  <c r="AC8" i="2"/>
  <c r="AF8" i="2" l="1"/>
  <c r="AF190" i="2"/>
  <c r="AC10" i="2"/>
</calcChain>
</file>

<file path=xl/sharedStrings.xml><?xml version="1.0" encoding="utf-8"?>
<sst xmlns="http://schemas.openxmlformats.org/spreadsheetml/2006/main" count="950" uniqueCount="226">
  <si>
    <t>INVENTARIO NACIONAL DE EMISIONES DE GASES Y COMPUESTOS DE EFECTO INVERNADERO (INEGYCEI)</t>
  </si>
  <si>
    <t>CATEGORÍA / FUENTE / SUBFUENTE 
DE EMISIÓN</t>
  </si>
  <si>
    <r>
      <t>Emisiones de gases de efecto invernadero  (Gg de CO</t>
    </r>
    <r>
      <rPr>
        <b/>
        <vertAlign val="subscript"/>
        <sz val="14"/>
        <rFont val="Montserrat Medium"/>
      </rPr>
      <t>2</t>
    </r>
    <r>
      <rPr>
        <b/>
        <sz val="14"/>
        <rFont val="Montserrat Medium"/>
      </rPr>
      <t>e )</t>
    </r>
  </si>
  <si>
    <t>Carbono negro
(Gg)</t>
  </si>
  <si>
    <r>
      <t>CO</t>
    </r>
    <r>
      <rPr>
        <vertAlign val="subscript"/>
        <sz val="8"/>
        <rFont val="Montserrat Medium"/>
      </rPr>
      <t>2</t>
    </r>
  </si>
  <si>
    <r>
      <t>CH</t>
    </r>
    <r>
      <rPr>
        <vertAlign val="subscript"/>
        <sz val="8"/>
        <rFont val="Montserrat Medium"/>
      </rPr>
      <t>4</t>
    </r>
  </si>
  <si>
    <r>
      <t>N</t>
    </r>
    <r>
      <rPr>
        <vertAlign val="subscript"/>
        <sz val="8"/>
        <rFont val="Montserrat Medium"/>
      </rPr>
      <t>2</t>
    </r>
    <r>
      <rPr>
        <sz val="8"/>
        <rFont val="Montserrat Medium"/>
      </rPr>
      <t>O</t>
    </r>
  </si>
  <si>
    <t>HFCs</t>
  </si>
  <si>
    <t>PFCs</t>
  </si>
  <si>
    <r>
      <t>NF</t>
    </r>
    <r>
      <rPr>
        <vertAlign val="subscript"/>
        <sz val="11"/>
        <color theme="1"/>
        <rFont val="Montserrat Medium"/>
      </rPr>
      <t>3</t>
    </r>
  </si>
  <si>
    <r>
      <t>SF</t>
    </r>
    <r>
      <rPr>
        <vertAlign val="subscript"/>
        <sz val="8"/>
        <rFont val="Montserrat Medium"/>
      </rPr>
      <t>6</t>
    </r>
  </si>
  <si>
    <r>
      <t>EMISIONES NETAS
Gg en CO</t>
    </r>
    <r>
      <rPr>
        <vertAlign val="subscript"/>
        <sz val="8"/>
        <rFont val="Montserrat Medium"/>
      </rPr>
      <t>2</t>
    </r>
    <r>
      <rPr>
        <sz val="8"/>
        <rFont val="Montserrat Medium"/>
      </rPr>
      <t>e</t>
    </r>
  </si>
  <si>
    <r>
      <t xml:space="preserve"> 
EMISIONES
(sin 3B y 3D)
Gg en CO</t>
    </r>
    <r>
      <rPr>
        <vertAlign val="subscript"/>
        <sz val="8"/>
        <rFont val="Montserrat Medium"/>
      </rPr>
      <t>2</t>
    </r>
    <r>
      <rPr>
        <sz val="8"/>
        <rFont val="Montserrat Medium"/>
      </rPr>
      <t>e</t>
    </r>
  </si>
  <si>
    <t>HFC-23</t>
  </si>
  <si>
    <t>HFC-410A</t>
  </si>
  <si>
    <t>HFC-43-10mee</t>
  </si>
  <si>
    <t>HFC-125</t>
  </si>
  <si>
    <t>HFC-134</t>
  </si>
  <si>
    <t>HFC-134a</t>
  </si>
  <si>
    <t>HFC-404A</t>
  </si>
  <si>
    <t>HFC-407C</t>
  </si>
  <si>
    <t>HFC-507a</t>
  </si>
  <si>
    <t>HFC-152a</t>
  </si>
  <si>
    <t>HFC-227ea</t>
  </si>
  <si>
    <t>HFC-236fa</t>
  </si>
  <si>
    <t>HFC-365mfc/227ea</t>
  </si>
  <si>
    <t>HFC-365mfc</t>
  </si>
  <si>
    <t>HFC-245fa</t>
  </si>
  <si>
    <t>HFC-32</t>
  </si>
  <si>
    <r>
      <t>CF</t>
    </r>
    <r>
      <rPr>
        <vertAlign val="subscript"/>
        <sz val="8"/>
        <rFont val="Montserrat Medium"/>
      </rPr>
      <t>4</t>
    </r>
  </si>
  <si>
    <r>
      <t>C</t>
    </r>
    <r>
      <rPr>
        <vertAlign val="subscript"/>
        <sz val="8"/>
        <rFont val="Montserrat Medium"/>
      </rPr>
      <t>2</t>
    </r>
    <r>
      <rPr>
        <sz val="8"/>
        <rFont val="Montserrat Medium"/>
      </rPr>
      <t>F</t>
    </r>
    <r>
      <rPr>
        <vertAlign val="subscript"/>
        <sz val="8"/>
        <rFont val="Montserrat Medium"/>
      </rPr>
      <t>6</t>
    </r>
  </si>
  <si>
    <r>
      <t>C</t>
    </r>
    <r>
      <rPr>
        <vertAlign val="subscript"/>
        <sz val="8"/>
        <rFont val="Montserrat Medium"/>
      </rPr>
      <t>3</t>
    </r>
    <r>
      <rPr>
        <sz val="8"/>
        <rFont val="Montserrat Medium"/>
      </rPr>
      <t>F</t>
    </r>
    <r>
      <rPr>
        <vertAlign val="subscript"/>
        <sz val="8"/>
        <rFont val="Montserrat Medium"/>
      </rPr>
      <t>8</t>
    </r>
  </si>
  <si>
    <r>
      <t>C</t>
    </r>
    <r>
      <rPr>
        <vertAlign val="subscript"/>
        <sz val="8"/>
        <rFont val="Montserrat Medium"/>
      </rPr>
      <t>4</t>
    </r>
    <r>
      <rPr>
        <sz val="8"/>
        <rFont val="Montserrat Medium"/>
      </rPr>
      <t>F</t>
    </r>
    <r>
      <rPr>
        <vertAlign val="subscript"/>
        <sz val="8"/>
        <rFont val="Montserrat Medium"/>
      </rPr>
      <t>6</t>
    </r>
  </si>
  <si>
    <r>
      <rPr>
        <sz val="11"/>
        <color theme="1"/>
        <rFont val="Montserrat Medium"/>
      </rPr>
      <t>c-C</t>
    </r>
    <r>
      <rPr>
        <vertAlign val="subscript"/>
        <sz val="11"/>
        <color theme="1"/>
        <rFont val="Montserrat Medium"/>
      </rPr>
      <t>4</t>
    </r>
    <r>
      <rPr>
        <sz val="11"/>
        <color theme="1"/>
        <rFont val="Montserrat Medium"/>
      </rPr>
      <t>F</t>
    </r>
    <r>
      <rPr>
        <vertAlign val="subscript"/>
        <sz val="11"/>
        <color theme="1"/>
        <rFont val="Montserrat Medium"/>
      </rPr>
      <t>8</t>
    </r>
  </si>
  <si>
    <r>
      <t>C</t>
    </r>
    <r>
      <rPr>
        <vertAlign val="subscript"/>
        <sz val="11"/>
        <color theme="1"/>
        <rFont val="Montserrat Medium"/>
      </rPr>
      <t>5</t>
    </r>
    <r>
      <rPr>
        <sz val="11"/>
        <color theme="1"/>
        <rFont val="Montserrat Medium"/>
      </rPr>
      <t>F</t>
    </r>
    <r>
      <rPr>
        <vertAlign val="subscript"/>
        <sz val="11"/>
        <color theme="1"/>
        <rFont val="Montserrat Medium"/>
      </rPr>
      <t>8</t>
    </r>
  </si>
  <si>
    <t xml:space="preserve">  Potencial de calentamiento</t>
  </si>
  <si>
    <r>
      <t>EMISIONES NETAS (Gg de CO</t>
    </r>
    <r>
      <rPr>
        <b/>
        <vertAlign val="subscript"/>
        <sz val="10"/>
        <rFont val="Montserrat Medium"/>
      </rPr>
      <t>2</t>
    </r>
    <r>
      <rPr>
        <b/>
        <sz val="10"/>
        <rFont val="Montserrat Medium"/>
      </rPr>
      <t>e)</t>
    </r>
  </si>
  <si>
    <t>[1] Energía</t>
  </si>
  <si>
    <t>[1A] Actividades de quema del combustible</t>
  </si>
  <si>
    <t>[1A1] Industrias de la energía</t>
  </si>
  <si>
    <t>[1A1a] Actividad principal producción de electricidad y calor</t>
  </si>
  <si>
    <t>[1A1b] Refinación del petróleo</t>
  </si>
  <si>
    <t>[1A1c] Manufactura de combustibles sólidos y otras industrias de la energía</t>
  </si>
  <si>
    <t xml:space="preserve">     1A1ci Fabricación de combustibles sólidos (coque de carbón)</t>
  </si>
  <si>
    <t xml:space="preserve">1A1cii Otras Industrias de la energía  </t>
  </si>
  <si>
    <t>[1A2] Industrias manufactura y de la construcción</t>
  </si>
  <si>
    <t>[1A2a] Hierro y acero</t>
  </si>
  <si>
    <t>[1A2b] Metales no ferrosos</t>
  </si>
  <si>
    <t>[1A2c] Sustancias químicas</t>
  </si>
  <si>
    <t xml:space="preserve">     1A2ci Petroquímica</t>
  </si>
  <si>
    <t xml:space="preserve">     1A2cii Industria química</t>
  </si>
  <si>
    <t xml:space="preserve">     1A2ciii Fertilizantes</t>
  </si>
  <si>
    <t>[1A2d] Pulpa, papel e imprenta</t>
  </si>
  <si>
    <t>[1A2e] Procesamiento de alimentos, bebidas y tabaco</t>
  </si>
  <si>
    <t xml:space="preserve">     1A2ei Elaboración de azúcares</t>
  </si>
  <si>
    <t xml:space="preserve">     1A2eii Elaboración de bebidas</t>
  </si>
  <si>
    <t xml:space="preserve">     1A2eiii Elaboración de productos de tabaco</t>
  </si>
  <si>
    <t xml:space="preserve">     1A2eiiii Elaboración de cerveza</t>
  </si>
  <si>
    <t xml:space="preserve">     1A2eiiiii Elaboración de alimentos</t>
  </si>
  <si>
    <t>[1A2f] Minerales no metálicos</t>
  </si>
  <si>
    <t>[1A2g] Equipo de transporte</t>
  </si>
  <si>
    <t>[1A2h] Maquinaria</t>
  </si>
  <si>
    <t>[1A2i] Minería (con excepción de combustibles) y cantería</t>
  </si>
  <si>
    <t>[1A2j] Madera y productos de la madera</t>
  </si>
  <si>
    <t>[1A2k] Construcción</t>
  </si>
  <si>
    <t>[1A2l] Textiles y cueros</t>
  </si>
  <si>
    <t>[1A2m] Industria no especificada</t>
  </si>
  <si>
    <t xml:space="preserve">     1A2mi Fabricación de vidrio y productos de vidrio</t>
  </si>
  <si>
    <t xml:space="preserve">     1A2mii Fabricación de productos de hule</t>
  </si>
  <si>
    <t xml:space="preserve">     1A2miii Otras ramas</t>
  </si>
  <si>
    <t>[1A3] Transporte</t>
  </si>
  <si>
    <t>[1A3a] Aviación civil</t>
  </si>
  <si>
    <t>[1A3b] Autotransporte</t>
  </si>
  <si>
    <t>[1A3c] Ferrocarriles</t>
  </si>
  <si>
    <t>[1A3d] Navegación marítima y fluvial</t>
  </si>
  <si>
    <t>[1A3e] Otro transporte</t>
  </si>
  <si>
    <t>[1A4] Otros sectores</t>
  </si>
  <si>
    <t>[1A4a] Comercial/institucional</t>
  </si>
  <si>
    <t>[1A4b] Residencial</t>
  </si>
  <si>
    <t>[1A4c] Agropecuario/silvicultura/pesca/piscifactorías</t>
  </si>
  <si>
    <t>[1B] Emisiones fugitivas provenientes de la fabricación de combustibles</t>
  </si>
  <si>
    <t>[1B1] Combustibles sólidos</t>
  </si>
  <si>
    <t>[1B1a] Minería carbonífera y manejo del carbón</t>
  </si>
  <si>
    <t>[1B1ai] Minas subterráneas</t>
  </si>
  <si>
    <t>[1B1aii] Minas superficie</t>
  </si>
  <si>
    <t>[1B1b] Combustión espontánea y vertederos para quema de carbón</t>
  </si>
  <si>
    <t>[1B2] Petróleo y gas natural</t>
  </si>
  <si>
    <t>[1B2a] Petróleo</t>
  </si>
  <si>
    <t>1B2ai Venteo petróleo</t>
  </si>
  <si>
    <t>1B2aii Quemado petróleo</t>
  </si>
  <si>
    <t>1B2aiii Otras fugitivas petróleo</t>
  </si>
  <si>
    <t>[1B2b] Gas natural</t>
  </si>
  <si>
    <t>1B2bi Venteo gas natural</t>
  </si>
  <si>
    <t>1B2bii Quemado gas natural</t>
  </si>
  <si>
    <t>1B2biii Otras fugitivas gas natural</t>
  </si>
  <si>
    <t>[2] Procesos industriales y uso de productos</t>
  </si>
  <si>
    <t>[2A] Industria de los minerales</t>
  </si>
  <si>
    <t>[2A1] Producción de cemento</t>
  </si>
  <si>
    <t>[2A2] Producción de cal</t>
  </si>
  <si>
    <t>[2A3] Producción de vidrio</t>
  </si>
  <si>
    <t>[2A4] Otros usos de carbonatos</t>
  </si>
  <si>
    <t>[2A5] Otros</t>
  </si>
  <si>
    <t>[2B] Industria química</t>
  </si>
  <si>
    <t>[2B1] Producción de amoniaco</t>
  </si>
  <si>
    <t>[2B2] Producción de ácido nítrico</t>
  </si>
  <si>
    <t>[2B3] Producción de ácido adípico</t>
  </si>
  <si>
    <t>[2B4] Producción de caprolactama, glioxil y ácido glioxílico</t>
  </si>
  <si>
    <t>[2B5] Producción de carburo</t>
  </si>
  <si>
    <t>[2B6] Producción de dióxido de titanio</t>
  </si>
  <si>
    <t>[2B7] Producción de ceniza de sosa</t>
  </si>
  <si>
    <t>[2B8] Producción petroquímica y negro de humo</t>
  </si>
  <si>
    <t>[2B9] Producción fluoroquímica</t>
  </si>
  <si>
    <t>[2B10] Otros</t>
  </si>
  <si>
    <t>[2C] Industria de los metales</t>
  </si>
  <si>
    <t>[2C1] Producción de hierro y acero</t>
  </si>
  <si>
    <t>[2C2] Producción de ferroaleaciones</t>
  </si>
  <si>
    <t>[2C3] Producción de aluminio</t>
  </si>
  <si>
    <t>[2C4] Producción de magnesio</t>
  </si>
  <si>
    <t>[2C5] Producción de plomo</t>
  </si>
  <si>
    <t>[2C6] Producción de zinc</t>
  </si>
  <si>
    <t>[2C7] Otros</t>
  </si>
  <si>
    <t>[2D] Uso de productos no energéticos de combustibles y de solvente</t>
  </si>
  <si>
    <t>[2D1] Uso de lubricantes</t>
  </si>
  <si>
    <t>[2D2] Uso de la cera de parafina</t>
  </si>
  <si>
    <t>[2D3] Uso de solventes</t>
  </si>
  <si>
    <t>[2D4] Otros</t>
  </si>
  <si>
    <t>[2E] Industria electrónica</t>
  </si>
  <si>
    <t>[2E1] Circuitos integrados o semiconductores</t>
  </si>
  <si>
    <t>[2E2] Pantalla plana tipo TFT</t>
  </si>
  <si>
    <t>[2E3] Células fotovoltaicas</t>
  </si>
  <si>
    <t>[2E4] Fluido de transferencia térmica</t>
  </si>
  <si>
    <t>[2E5] Otros</t>
  </si>
  <si>
    <t>[2F] Uso de productos sustitutos de las sustancias que agotan la capa de ozono</t>
  </si>
  <si>
    <t>[2F1] Refrigeración y aire acondicionado</t>
  </si>
  <si>
    <t>[2F2] Agentes espumantes</t>
  </si>
  <si>
    <t>[2F3] Protección contra incendios</t>
  </si>
  <si>
    <t>[2F4] Aerosoles</t>
  </si>
  <si>
    <t>[2F5] Solventes</t>
  </si>
  <si>
    <t>[2F6] Otras aplicaciones</t>
  </si>
  <si>
    <t>[2G] Manufactura y utilización de otros productos</t>
  </si>
  <si>
    <t>[2G1] Equipos eléctricos</t>
  </si>
  <si>
    <t>[2G2] SF6 y PFC de otros usos de productos</t>
  </si>
  <si>
    <t>[2G3] N2O de usos de productos</t>
  </si>
  <si>
    <t>[2G4] Otros</t>
  </si>
  <si>
    <t>[2H] Otros</t>
  </si>
  <si>
    <t>[2H1] Industria de la pulpa y el papel</t>
  </si>
  <si>
    <t>[2H2] Industria de la alimentación y las bebidas</t>
  </si>
  <si>
    <t>[2H3] Otros</t>
  </si>
  <si>
    <t>[3] Agricultura, silvicultura y otros usos de la tierra</t>
  </si>
  <si>
    <t xml:space="preserve"> [3A] Ganado</t>
  </si>
  <si>
    <t xml:space="preserve">     [3A1] Fermentación entérica</t>
  </si>
  <si>
    <t xml:space="preserve">          [3A1a] Bovino</t>
  </si>
  <si>
    <t xml:space="preserve">          [3A1b] Búfalos</t>
  </si>
  <si>
    <t xml:space="preserve">             [3A1c] Ovinos</t>
  </si>
  <si>
    <t xml:space="preserve">          [3A1d] Caprino</t>
  </si>
  <si>
    <t xml:space="preserve">          [3A1e] Camello</t>
  </si>
  <si>
    <t xml:space="preserve">          [3A1f] Caballos</t>
  </si>
  <si>
    <t xml:space="preserve">          [3A1g] Mulas y asnos</t>
  </si>
  <si>
    <t xml:space="preserve">          [3A1h] Porcinos</t>
  </si>
  <si>
    <t xml:space="preserve">          [3A1i] Otros  (especificar)</t>
  </si>
  <si>
    <t xml:space="preserve">     [3A2] Gestión del estiércol</t>
  </si>
  <si>
    <t xml:space="preserve">          [3A2a] Bovinos</t>
  </si>
  <si>
    <t xml:space="preserve">          [3A2b] Búfalos</t>
  </si>
  <si>
    <t xml:space="preserve">             [3A2c] Ovinos</t>
  </si>
  <si>
    <t xml:space="preserve">          [3A2d] Caprino</t>
  </si>
  <si>
    <t xml:space="preserve">          [3A2e] Camello</t>
  </si>
  <si>
    <t xml:space="preserve">          [3A2f] Caballos</t>
  </si>
  <si>
    <t xml:space="preserve">          [3A2g] Mulas y asnos</t>
  </si>
  <si>
    <t xml:space="preserve">          [3A2h] Porcinos</t>
  </si>
  <si>
    <t xml:space="preserve">          [3A2i] Aves de corral</t>
  </si>
  <si>
    <t xml:space="preserve">          [3A2g] Otros  (especificar)</t>
  </si>
  <si>
    <t xml:space="preserve">  [3B] Tierra</t>
  </si>
  <si>
    <t xml:space="preserve">     [3B1] Tierra forestales</t>
  </si>
  <si>
    <t xml:space="preserve">          [3B1a] Tierras forestales que permanecen como tal</t>
  </si>
  <si>
    <t xml:space="preserve">          [3B1b] Tierras convertidas a tierras forestales</t>
  </si>
  <si>
    <t xml:space="preserve">     [3B2] Tierra de cultivo</t>
  </si>
  <si>
    <t xml:space="preserve">          [3B2a] Tierras de cultivo que permanecen como tal</t>
  </si>
  <si>
    <t xml:space="preserve">          [3B2b] Tierras convertidas a tierras de cultivo</t>
  </si>
  <si>
    <t xml:space="preserve">     [3B3] Praderas</t>
  </si>
  <si>
    <t xml:space="preserve">          [3B3a] Praderas que permanecen como tal</t>
  </si>
  <si>
    <t xml:space="preserve">          [3B3b] Tierras convertidas en praderas</t>
  </si>
  <si>
    <t xml:space="preserve">     [3B4] Humedales</t>
  </si>
  <si>
    <t xml:space="preserve">          [3B4a] Humedales que permanecen como tal</t>
  </si>
  <si>
    <t xml:space="preserve">          [3B4b] Tierras convertidas en humedales</t>
  </si>
  <si>
    <t xml:space="preserve">     [3B5] Asentamientos </t>
  </si>
  <si>
    <t xml:space="preserve">          [3B5a] Asentamientos que permanecen como tal</t>
  </si>
  <si>
    <t xml:space="preserve">          [3B5b] Tierras convertidas en asentamientos</t>
  </si>
  <si>
    <t xml:space="preserve">     [3B6] Otras tierras </t>
  </si>
  <si>
    <t xml:space="preserve">          [3B6a] Otras tierras que permanecen como tal</t>
  </si>
  <si>
    <t xml:space="preserve">          [3B6b] Tierras convertidas en otras tierras</t>
  </si>
  <si>
    <t xml:space="preserve">  [3C] Fuentes agregadas y fuentes de emisión no CO2 de la tierra</t>
  </si>
  <si>
    <t xml:space="preserve">     [3C1] Emisiones de GEI por quemado de biomasa</t>
  </si>
  <si>
    <t xml:space="preserve">          [3C1a] Emisiones de quemado de biomasa en tierras forestales</t>
  </si>
  <si>
    <t xml:space="preserve">          [3C1b] Emisiones de quemado de biomasa en tierras de cultivo</t>
  </si>
  <si>
    <t xml:space="preserve">          [3C1c] Emisiones de quemado de biomasa en tierras praderas</t>
  </si>
  <si>
    <t xml:space="preserve">          [3C1d] Emisiones de quemado de biomasa en otras tierras</t>
  </si>
  <si>
    <t xml:space="preserve">     [3C2] Encalado</t>
  </si>
  <si>
    <t xml:space="preserve">     [3C3] Aplicación de urea</t>
  </si>
  <si>
    <t xml:space="preserve">     [3C4] Emisiones directas de los N2O de los suelos gestionados</t>
  </si>
  <si>
    <t xml:space="preserve">     [3C5] Emisiones indirectas de los N2O de los suelos gestionados</t>
  </si>
  <si>
    <t xml:space="preserve">     [3C6] Emisiones indirectas de los N2O de la gestión del estiércol</t>
  </si>
  <si>
    <t xml:space="preserve">     [3C7] Cultivo del arroz</t>
  </si>
  <si>
    <t xml:space="preserve">  [3D] Otros</t>
  </si>
  <si>
    <t xml:space="preserve">     [3D1] Productos de madera recolectada</t>
  </si>
  <si>
    <t xml:space="preserve">     [3D2] Otros (especificar)</t>
  </si>
  <si>
    <t>[4] Residuos</t>
  </si>
  <si>
    <t>[4A] Eliminación de residuos sólidos</t>
  </si>
  <si>
    <t>[4A1] Sitios gestionados de eliminación de residuos (rellenos sanitarios)</t>
  </si>
  <si>
    <t xml:space="preserve">[4A2] Sitios no controlados de eliminación de residuos </t>
  </si>
  <si>
    <t>[4A3] Tiraderos a cielo abierto para eliminación de residuos</t>
  </si>
  <si>
    <t>[4B] Tratamiento biológico de los residuos sólidos</t>
  </si>
  <si>
    <t>[4C] Incineración y quema a cielo abierto  de residuos</t>
  </si>
  <si>
    <t>[4C1] Incineración de residuos peligrosos industriales y biológico infeccioso</t>
  </si>
  <si>
    <t>[4C2] Quema a cielo abierto de residuos sólidos</t>
  </si>
  <si>
    <t>[4D] Tratamiento y eliminación de aguas residuales</t>
  </si>
  <si>
    <t>[4D1] Tratamiento y eliminación de aguas residuales municipales</t>
  </si>
  <si>
    <t>[4D2] Tratamiento y eliminación de aguas residuales industriales</t>
  </si>
  <si>
    <t>[4E] Otros</t>
  </si>
  <si>
    <t>Bunkers</t>
  </si>
  <si>
    <t>Aviación internacional</t>
  </si>
  <si>
    <t>Marítimo internacional</t>
  </si>
  <si>
    <r>
      <t>Emisiones de CO</t>
    </r>
    <r>
      <rPr>
        <b/>
        <vertAlign val="subscript"/>
        <sz val="8"/>
        <rFont val="Montserrat Medium"/>
      </rPr>
      <t>2</t>
    </r>
    <r>
      <rPr>
        <b/>
        <sz val="8"/>
        <rFont val="Montserrat Medium"/>
      </rPr>
      <t xml:space="preserve"> por quema de biomasa</t>
    </r>
  </si>
  <si>
    <t>Nota:</t>
  </si>
  <si>
    <r>
      <t>Las emisiones de bunkers y las emisiones de CO</t>
    </r>
    <r>
      <rPr>
        <vertAlign val="subscript"/>
        <sz val="11"/>
        <color theme="1"/>
        <rFont val="Montserrat Medium"/>
      </rPr>
      <t>2</t>
    </r>
    <r>
      <rPr>
        <sz val="11"/>
        <color theme="1"/>
        <rFont val="Montserrat Medium"/>
      </rPr>
      <t xml:space="preserve"> por la quema de biomasa no se encuentran contabilizadas al total de inventario</t>
    </r>
  </si>
  <si>
    <t>NA</t>
  </si>
  <si>
    <t>NA: no aplica, conforme a los tiempos marcados por el Art. 74 de la LGCC fracción I. En el 2022, sólo se actualiza las emsiones 2020 de las actividades de la quema de combustibles para un fin energético, es decir la categoría [1A] Actividades de quema del combustible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</si>
</sst>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00000"/>
    <numFmt numFmtId="166" formatCode="0.0%"/>
    <numFmt numFmtId="167" formatCode="General_)"/>
    <numFmt numFmtId="168" formatCode="0.0"/>
  </numFmts>
  <fonts count="24" x14ac:knownFonts="1">
    <font>
      <sz val="11"/>
      <color theme="1"/>
      <name val="Calibri"/>
      <family val="2"/>
      <scheme val="minor"/>
    </font>
    <font>
      <sz val="11"/>
      <color theme="1"/>
      <name val="Calibri"/>
      <family val="2"/>
      <scheme val="minor"/>
    </font>
    <font>
      <sz val="11"/>
      <color theme="1"/>
      <name val="Montserrat Medium"/>
    </font>
    <font>
      <b/>
      <sz val="20"/>
      <color theme="1"/>
      <name val="Montserrat Medium"/>
    </font>
    <font>
      <b/>
      <sz val="14"/>
      <name val="Montserrat Medium"/>
    </font>
    <font>
      <b/>
      <vertAlign val="subscript"/>
      <sz val="14"/>
      <name val="Montserrat Medium"/>
    </font>
    <font>
      <b/>
      <sz val="10"/>
      <name val="Montserrat Medium"/>
    </font>
    <font>
      <b/>
      <sz val="11"/>
      <color theme="1"/>
      <name val="Montserrat Medium"/>
    </font>
    <font>
      <b/>
      <sz val="16"/>
      <name val="Montserrat Medium"/>
    </font>
    <font>
      <b/>
      <sz val="12"/>
      <name val="Montserrat Medium"/>
    </font>
    <font>
      <sz val="8"/>
      <name val="Montserrat Medium"/>
    </font>
    <font>
      <vertAlign val="subscript"/>
      <sz val="8"/>
      <name val="Montserrat Medium"/>
    </font>
    <font>
      <vertAlign val="subscript"/>
      <sz val="11"/>
      <color theme="1"/>
      <name val="Montserrat Medium"/>
    </font>
    <font>
      <b/>
      <sz val="8"/>
      <name val="Montserrat Medium"/>
    </font>
    <font>
      <b/>
      <vertAlign val="subscript"/>
      <sz val="10"/>
      <name val="Montserrat Medium"/>
    </font>
    <font>
      <b/>
      <sz val="8"/>
      <color indexed="12"/>
      <name val="Montserrat Medium"/>
    </font>
    <font>
      <b/>
      <sz val="8"/>
      <color rgb="FF0000FF"/>
      <name val="Montserrat Medium"/>
    </font>
    <font>
      <b/>
      <sz val="8"/>
      <color theme="1"/>
      <name val="Montserrat Medium"/>
    </font>
    <font>
      <sz val="8"/>
      <color theme="1"/>
      <name val="Montserrat Medium"/>
    </font>
    <font>
      <sz val="8"/>
      <name val="Montserrat"/>
    </font>
    <font>
      <b/>
      <sz val="8"/>
      <color rgb="FF0070C0"/>
      <name val="Montserrat Medium"/>
    </font>
    <font>
      <b/>
      <vertAlign val="subscript"/>
      <sz val="8"/>
      <name val="Montserrat Medium"/>
    </font>
    <font>
      <sz val="10"/>
      <name val="Arial"/>
      <family val="2"/>
    </font>
    <font>
      <b/>
      <sz val="7"/>
      <name val="Montserrat Medium"/>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79998168889431442"/>
        <bgColor indexed="64"/>
      </patternFill>
    </fill>
    <fill>
      <patternFill patternType="solid">
        <fgColor indexed="4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indexed="64"/>
      </right>
      <top/>
      <bottom/>
      <diagonal/>
    </border>
    <border>
      <left/>
      <right style="medium">
        <color auto="1"/>
      </right>
      <top/>
      <bottom/>
      <diagonal/>
    </border>
    <border>
      <left style="medium">
        <color auto="1"/>
      </left>
      <right style="medium">
        <color indexed="64"/>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hair">
        <color auto="1"/>
      </bottom>
      <diagonal/>
    </border>
    <border>
      <left style="medium">
        <color auto="1"/>
      </left>
      <right style="medium">
        <color auto="1"/>
      </right>
      <top style="medium">
        <color auto="1"/>
      </top>
      <bottom style="hair">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style="hair">
        <color auto="1"/>
      </top>
      <bottom style="hair">
        <color auto="1"/>
      </bottom>
      <diagonal/>
    </border>
    <border>
      <left style="medium">
        <color auto="1"/>
      </left>
      <right style="medium">
        <color auto="1"/>
      </right>
      <top/>
      <bottom style="hair">
        <color auto="1"/>
      </bottom>
      <diagonal/>
    </border>
    <border>
      <left/>
      <right style="hair">
        <color auto="1"/>
      </right>
      <top/>
      <bottom/>
      <diagonal/>
    </border>
    <border>
      <left/>
      <right style="hair">
        <color auto="1"/>
      </right>
      <top/>
      <bottom style="hair">
        <color auto="1"/>
      </bottom>
      <diagonal/>
    </border>
    <border>
      <left/>
      <right style="medium">
        <color auto="1"/>
      </right>
      <top/>
      <bottom style="hair">
        <color auto="1"/>
      </bottom>
      <diagonal/>
    </border>
    <border>
      <left style="medium">
        <color auto="1"/>
      </left>
      <right/>
      <top/>
      <bottom style="hair">
        <color auto="1"/>
      </bottom>
      <diagonal/>
    </border>
    <border>
      <left/>
      <right style="hair">
        <color auto="1"/>
      </right>
      <top style="hair">
        <color auto="1"/>
      </top>
      <bottom style="hair">
        <color indexed="64"/>
      </bottom>
      <diagonal/>
    </border>
    <border>
      <left style="hair">
        <color auto="1"/>
      </left>
      <right style="hair">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indexed="64"/>
      </right>
      <top style="hair">
        <color indexed="64"/>
      </top>
      <bottom/>
      <diagonal/>
    </border>
    <border>
      <left style="medium">
        <color auto="1"/>
      </left>
      <right/>
      <top style="hair">
        <color auto="1"/>
      </top>
      <bottom/>
      <diagonal/>
    </border>
    <border>
      <left/>
      <right style="hair">
        <color auto="1"/>
      </right>
      <top style="hair">
        <color auto="1"/>
      </top>
      <bottom/>
      <diagonal/>
    </border>
    <border>
      <left/>
      <right style="medium">
        <color auto="1"/>
      </right>
      <top style="hair">
        <color auto="1"/>
      </top>
      <bottom/>
      <diagonal/>
    </border>
    <border>
      <left/>
      <right/>
      <top style="medium">
        <color indexed="64"/>
      </top>
      <bottom style="hair">
        <color auto="1"/>
      </bottom>
      <diagonal/>
    </border>
    <border>
      <left/>
      <right/>
      <top/>
      <bottom style="hair">
        <color auto="1"/>
      </bottom>
      <diagonal/>
    </border>
    <border>
      <left/>
      <right/>
      <top style="hair">
        <color auto="1"/>
      </top>
      <bottom style="hair">
        <color indexed="64"/>
      </bottom>
      <diagonal/>
    </border>
    <border>
      <left/>
      <right style="medium">
        <color auto="1"/>
      </right>
      <top style="hair">
        <color auto="1"/>
      </top>
      <bottom style="hair">
        <color indexed="64"/>
      </bottom>
      <diagonal/>
    </border>
    <border>
      <left style="hair">
        <color auto="1"/>
      </left>
      <right style="hair">
        <color auto="1"/>
      </right>
      <top style="hair">
        <color auto="1"/>
      </top>
      <bottom/>
      <diagonal/>
    </border>
    <border>
      <left/>
      <right/>
      <top style="hair">
        <color indexed="64"/>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medium">
        <color auto="1"/>
      </bottom>
      <diagonal/>
    </border>
    <border>
      <left style="hair">
        <color auto="1"/>
      </left>
      <right style="medium">
        <color auto="1"/>
      </right>
      <top style="hair">
        <color indexed="64"/>
      </top>
      <bottom style="medium">
        <color auto="1"/>
      </bottom>
      <diagonal/>
    </border>
    <border>
      <left style="medium">
        <color auto="1"/>
      </left>
      <right/>
      <top/>
      <bottom/>
      <diagonal/>
    </border>
    <border>
      <left/>
      <right style="hair">
        <color auto="1"/>
      </right>
      <top style="hair">
        <color auto="1"/>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7" fontId="22" fillId="0" borderId="0"/>
  </cellStyleXfs>
  <cellXfs count="181">
    <xf numFmtId="0" fontId="0" fillId="0" borderId="0" xfId="0"/>
    <xf numFmtId="0" fontId="2" fillId="0" borderId="0" xfId="0" applyFont="1"/>
    <xf numFmtId="0" fontId="3" fillId="2" borderId="0" xfId="0" applyFont="1" applyFill="1" applyAlignment="1">
      <alignment vertical="center"/>
    </xf>
    <xf numFmtId="0" fontId="2" fillId="2" borderId="0" xfId="0" applyFont="1" applyFill="1"/>
    <xf numFmtId="0" fontId="4" fillId="3" borderId="2" xfId="0" applyFont="1" applyFill="1" applyBorder="1" applyAlignment="1">
      <alignment horizontal="left"/>
    </xf>
    <xf numFmtId="0" fontId="6" fillId="3" borderId="1" xfId="0" applyFont="1" applyFill="1" applyBorder="1" applyAlignment="1">
      <alignment horizontal="left"/>
    </xf>
    <xf numFmtId="0" fontId="6" fillId="3" borderId="3" xfId="0" applyFont="1" applyFill="1" applyBorder="1" applyAlignment="1">
      <alignment horizontal="left"/>
    </xf>
    <xf numFmtId="0" fontId="7" fillId="0" borderId="0" xfId="0" applyFont="1" applyAlignment="1">
      <alignment horizontal="center" vertical="center"/>
    </xf>
    <xf numFmtId="0" fontId="8"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2" fillId="0" borderId="11" xfId="0" applyFont="1" applyBorder="1" applyAlignment="1">
      <alignment horizontal="center" vertical="center"/>
    </xf>
    <xf numFmtId="3" fontId="10" fillId="0" borderId="14" xfId="0" applyNumberFormat="1" applyFont="1" applyBorder="1" applyAlignment="1">
      <alignment horizontal="center" vertical="center"/>
    </xf>
    <xf numFmtId="3" fontId="2" fillId="0" borderId="0" xfId="0" applyNumberFormat="1" applyFont="1"/>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0" xfId="0" applyFont="1" applyFill="1" applyBorder="1" applyAlignment="1">
      <alignment horizontal="center" vertical="center"/>
    </xf>
    <xf numFmtId="0" fontId="6" fillId="3" borderId="11" xfId="0" applyFont="1" applyFill="1" applyBorder="1" applyAlignment="1">
      <alignment horizontal="center"/>
    </xf>
    <xf numFmtId="164" fontId="13" fillId="6" borderId="11" xfId="0" applyNumberFormat="1" applyFont="1" applyFill="1" applyBorder="1" applyAlignment="1">
      <alignment horizontal="center" vertical="center"/>
    </xf>
    <xf numFmtId="164" fontId="13" fillId="6" borderId="14" xfId="0" applyNumberFormat="1" applyFont="1" applyFill="1" applyBorder="1" applyAlignment="1">
      <alignment horizontal="center" vertical="center"/>
    </xf>
    <xf numFmtId="0" fontId="13" fillId="7" borderId="15" xfId="0" applyFont="1" applyFill="1" applyBorder="1"/>
    <xf numFmtId="164" fontId="15" fillId="7" borderId="16" xfId="0" applyNumberFormat="1" applyFont="1" applyFill="1" applyBorder="1" applyAlignment="1">
      <alignment horizontal="right" vertical="center"/>
    </xf>
    <xf numFmtId="164" fontId="16" fillId="7" borderId="17" xfId="0" applyNumberFormat="1" applyFont="1" applyFill="1" applyBorder="1" applyAlignment="1">
      <alignment horizontal="right" vertical="center"/>
    </xf>
    <xf numFmtId="164" fontId="16" fillId="7" borderId="18" xfId="0" applyNumberFormat="1" applyFont="1" applyFill="1" applyBorder="1" applyAlignment="1">
      <alignment horizontal="right" vertical="center"/>
    </xf>
    <xf numFmtId="164" fontId="16" fillId="7" borderId="15" xfId="0" applyNumberFormat="1" applyFont="1" applyFill="1" applyBorder="1" applyAlignment="1">
      <alignment horizontal="right" vertical="center"/>
    </xf>
    <xf numFmtId="164" fontId="2" fillId="0" borderId="8" xfId="0" applyNumberFormat="1" applyFont="1" applyBorder="1"/>
    <xf numFmtId="166" fontId="13" fillId="0" borderId="0" xfId="2" applyNumberFormat="1" applyFont="1" applyFill="1" applyBorder="1" applyAlignment="1">
      <alignment horizontal="center" vertical="center"/>
    </xf>
    <xf numFmtId="164" fontId="17" fillId="7" borderId="16" xfId="0" applyNumberFormat="1" applyFont="1" applyFill="1" applyBorder="1" applyAlignment="1">
      <alignment horizontal="right" vertical="center"/>
    </xf>
    <xf numFmtId="0" fontId="13" fillId="0" borderId="19" xfId="0" applyFont="1" applyBorder="1" applyAlignment="1">
      <alignment horizontal="left" wrapText="1"/>
    </xf>
    <xf numFmtId="164" fontId="13" fillId="0" borderId="20" xfId="0" applyNumberFormat="1" applyFont="1" applyBorder="1" applyAlignment="1">
      <alignment horizontal="right" vertical="center"/>
    </xf>
    <xf numFmtId="164" fontId="13" fillId="8" borderId="21" xfId="0" applyNumberFormat="1" applyFont="1" applyFill="1" applyBorder="1" applyAlignment="1">
      <alignment horizontal="right" vertical="center"/>
    </xf>
    <xf numFmtId="164" fontId="13" fillId="8" borderId="22" xfId="0" applyNumberFormat="1" applyFont="1" applyFill="1" applyBorder="1" applyAlignment="1">
      <alignment horizontal="right" vertical="center"/>
    </xf>
    <xf numFmtId="164" fontId="13" fillId="8" borderId="23" xfId="0" applyNumberFormat="1" applyFont="1" applyFill="1" applyBorder="1" applyAlignment="1">
      <alignment horizontal="right" vertical="center"/>
    </xf>
    <xf numFmtId="164" fontId="13" fillId="0" borderId="24" xfId="0" applyNumberFormat="1" applyFont="1" applyBorder="1" applyAlignment="1">
      <alignment horizontal="right" vertical="center"/>
    </xf>
    <xf numFmtId="164" fontId="2" fillId="0" borderId="0" xfId="0" applyNumberFormat="1" applyFont="1"/>
    <xf numFmtId="164" fontId="13" fillId="8" borderId="25" xfId="0" applyNumberFormat="1" applyFont="1" applyFill="1" applyBorder="1" applyAlignment="1">
      <alignment horizontal="right" vertical="center"/>
    </xf>
    <xf numFmtId="164" fontId="13" fillId="8" borderId="26" xfId="0" applyNumberFormat="1" applyFont="1" applyFill="1" applyBorder="1" applyAlignment="1">
      <alignment horizontal="right" vertical="center"/>
    </xf>
    <xf numFmtId="0" fontId="10" fillId="0" borderId="19" xfId="0" applyFont="1" applyBorder="1" applyAlignment="1" applyProtection="1">
      <alignment horizontal="left" wrapText="1"/>
      <protection locked="0"/>
    </xf>
    <xf numFmtId="164" fontId="10" fillId="0" borderId="27" xfId="0" applyNumberFormat="1" applyFont="1" applyBorder="1" applyAlignment="1">
      <alignment horizontal="right" vertical="center"/>
    </xf>
    <xf numFmtId="164" fontId="10" fillId="8" borderId="25" xfId="0" applyNumberFormat="1" applyFont="1" applyFill="1" applyBorder="1" applyAlignment="1" applyProtection="1">
      <alignment horizontal="right" vertical="center"/>
      <protection locked="0"/>
    </xf>
    <xf numFmtId="164" fontId="10" fillId="8" borderId="26" xfId="0" applyNumberFormat="1" applyFont="1" applyFill="1" applyBorder="1" applyAlignment="1" applyProtection="1">
      <alignment horizontal="right" vertical="center"/>
      <protection locked="0"/>
    </xf>
    <xf numFmtId="164" fontId="10" fillId="8" borderId="22" xfId="0" applyNumberFormat="1" applyFont="1" applyFill="1" applyBorder="1" applyAlignment="1" applyProtection="1">
      <alignment horizontal="right" vertical="center"/>
      <protection locked="0"/>
    </xf>
    <xf numFmtId="164" fontId="10" fillId="8" borderId="23" xfId="0" applyNumberFormat="1" applyFont="1" applyFill="1" applyBorder="1" applyAlignment="1" applyProtection="1">
      <alignment horizontal="right" vertical="center"/>
      <protection locked="0"/>
    </xf>
    <xf numFmtId="164" fontId="10" fillId="0" borderId="24" xfId="0" applyNumberFormat="1" applyFont="1" applyBorder="1" applyAlignment="1">
      <alignment horizontal="right" vertical="center"/>
    </xf>
    <xf numFmtId="164" fontId="18" fillId="0" borderId="27" xfId="1" applyNumberFormat="1" applyFont="1" applyBorder="1" applyAlignment="1">
      <alignment horizontal="right"/>
    </xf>
    <xf numFmtId="164" fontId="10" fillId="0" borderId="20" xfId="0" applyNumberFormat="1" applyFont="1" applyBorder="1" applyAlignment="1" applyProtection="1">
      <alignment horizontal="right" vertical="center"/>
      <protection locked="0"/>
    </xf>
    <xf numFmtId="164" fontId="18" fillId="0" borderId="27" xfId="0" applyNumberFormat="1" applyFont="1" applyBorder="1" applyAlignment="1">
      <alignment horizontal="right"/>
    </xf>
    <xf numFmtId="0" fontId="10" fillId="0" borderId="19" xfId="0" applyFont="1" applyBorder="1" applyAlignment="1" applyProtection="1">
      <alignment horizontal="left"/>
      <protection locked="0"/>
    </xf>
    <xf numFmtId="0" fontId="19" fillId="0" borderId="19" xfId="0" applyFont="1" applyBorder="1" applyAlignment="1" applyProtection="1">
      <alignment horizontal="left" vertical="center" wrapText="1"/>
      <protection locked="0"/>
    </xf>
    <xf numFmtId="164" fontId="18" fillId="0" borderId="20" xfId="0" applyNumberFormat="1" applyFont="1" applyBorder="1" applyAlignment="1">
      <alignment horizontal="right"/>
    </xf>
    <xf numFmtId="0" fontId="19" fillId="0" borderId="19" xfId="0" applyFont="1" applyBorder="1" applyAlignment="1" applyProtection="1">
      <alignment horizontal="left" vertical="center" wrapText="1" indent="1"/>
      <protection locked="0"/>
    </xf>
    <xf numFmtId="0" fontId="10" fillId="0" borderId="19" xfId="0" applyFont="1" applyBorder="1" applyAlignment="1" applyProtection="1">
      <alignment horizontal="left" wrapText="1" indent="1"/>
      <protection locked="0"/>
    </xf>
    <xf numFmtId="164" fontId="10" fillId="0" borderId="27" xfId="0" applyNumberFormat="1" applyFont="1" applyBorder="1" applyAlignment="1" applyProtection="1">
      <alignment horizontal="right" vertical="center"/>
      <protection locked="0"/>
    </xf>
    <xf numFmtId="0" fontId="13" fillId="0" borderId="19" xfId="0" applyFont="1" applyBorder="1" applyAlignment="1">
      <alignment wrapText="1"/>
    </xf>
    <xf numFmtId="164" fontId="10" fillId="8" borderId="22" xfId="0" applyNumberFormat="1" applyFont="1" applyFill="1" applyBorder="1" applyAlignment="1">
      <alignment horizontal="right" vertical="center"/>
    </xf>
    <xf numFmtId="164" fontId="10" fillId="8" borderId="23" xfId="0" applyNumberFormat="1" applyFont="1" applyFill="1" applyBorder="1" applyAlignment="1">
      <alignment horizontal="right" vertical="center"/>
    </xf>
    <xf numFmtId="0" fontId="10" fillId="0" borderId="19" xfId="0" applyFont="1" applyBorder="1" applyAlignment="1">
      <alignment horizontal="left" wrapText="1" indent="1"/>
    </xf>
    <xf numFmtId="0" fontId="10" fillId="0" borderId="19" xfId="0" applyFont="1" applyBorder="1" applyAlignment="1" applyProtection="1">
      <alignment horizontal="left" vertical="center" wrapText="1" indent="1"/>
      <protection locked="0"/>
    </xf>
    <xf numFmtId="164" fontId="10" fillId="8" borderId="21" xfId="0" applyNumberFormat="1" applyFont="1" applyFill="1" applyBorder="1" applyAlignment="1" applyProtection="1">
      <alignment horizontal="right" vertical="center"/>
      <protection locked="0"/>
    </xf>
    <xf numFmtId="164" fontId="10" fillId="8" borderId="9" xfId="0" applyNumberFormat="1" applyFont="1" applyFill="1" applyBorder="1" applyAlignment="1" applyProtection="1">
      <alignment horizontal="right" vertical="center"/>
      <protection locked="0"/>
    </xf>
    <xf numFmtId="164" fontId="18" fillId="0" borderId="28" xfId="0" applyNumberFormat="1" applyFont="1" applyBorder="1" applyAlignment="1">
      <alignment horizontal="right"/>
    </xf>
    <xf numFmtId="0" fontId="10" fillId="0" borderId="29" xfId="0" applyFont="1" applyBorder="1" applyAlignment="1" applyProtection="1">
      <alignment horizontal="left" wrapText="1" indent="1"/>
      <protection locked="0"/>
    </xf>
    <xf numFmtId="164" fontId="10" fillId="8" borderId="30" xfId="0" applyNumberFormat="1" applyFont="1" applyFill="1" applyBorder="1" applyAlignment="1" applyProtection="1">
      <alignment horizontal="right" vertical="center"/>
      <protection locked="0"/>
    </xf>
    <xf numFmtId="164" fontId="10" fillId="8" borderId="31" xfId="0" applyNumberFormat="1" applyFont="1" applyFill="1" applyBorder="1" applyAlignment="1" applyProtection="1">
      <alignment horizontal="right" vertical="center"/>
      <protection locked="0"/>
    </xf>
    <xf numFmtId="0" fontId="13" fillId="7" borderId="15" xfId="0" applyFont="1" applyFill="1" applyBorder="1" applyAlignment="1">
      <alignment wrapText="1"/>
    </xf>
    <xf numFmtId="164" fontId="15" fillId="7" borderId="4" xfId="0" applyNumberFormat="1" applyFont="1" applyFill="1" applyBorder="1" applyAlignment="1">
      <alignment horizontal="right" vertical="center"/>
    </xf>
    <xf numFmtId="164" fontId="16" fillId="7" borderId="32" xfId="0" applyNumberFormat="1" applyFont="1" applyFill="1" applyBorder="1" applyAlignment="1">
      <alignment horizontal="right" vertical="center"/>
    </xf>
    <xf numFmtId="164" fontId="16" fillId="7" borderId="16" xfId="0" applyNumberFormat="1" applyFont="1" applyFill="1" applyBorder="1" applyAlignment="1">
      <alignment horizontal="right" vertical="center"/>
    </xf>
    <xf numFmtId="164" fontId="10" fillId="8" borderId="27" xfId="0" applyNumberFormat="1" applyFont="1" applyFill="1" applyBorder="1" applyAlignment="1" applyProtection="1">
      <alignment horizontal="right" vertical="center"/>
      <protection locked="0"/>
    </xf>
    <xf numFmtId="164" fontId="10" fillId="8" borderId="20" xfId="0" applyNumberFormat="1" applyFont="1" applyFill="1" applyBorder="1" applyAlignment="1" applyProtection="1">
      <alignment horizontal="right" vertical="center"/>
      <protection locked="0"/>
    </xf>
    <xf numFmtId="164" fontId="13" fillId="8" borderId="22" xfId="0" applyNumberFormat="1" applyFont="1" applyFill="1" applyBorder="1" applyAlignment="1" applyProtection="1">
      <alignment horizontal="right" vertical="center"/>
      <protection locked="0"/>
    </xf>
    <xf numFmtId="164" fontId="10" fillId="0" borderId="33" xfId="0" applyNumberFormat="1" applyFont="1" applyBorder="1" applyAlignment="1">
      <alignment horizontal="right" vertical="center"/>
    </xf>
    <xf numFmtId="0" fontId="13" fillId="0" borderId="19" xfId="0" applyFont="1" applyBorder="1" applyAlignment="1" applyProtection="1">
      <alignment wrapText="1"/>
      <protection locked="0"/>
    </xf>
    <xf numFmtId="164" fontId="13" fillId="8" borderId="27" xfId="0" applyNumberFormat="1" applyFont="1" applyFill="1" applyBorder="1" applyAlignment="1" applyProtection="1">
      <alignment horizontal="right" vertical="center"/>
      <protection locked="0"/>
    </xf>
    <xf numFmtId="164" fontId="13" fillId="8" borderId="28" xfId="0" applyNumberFormat="1" applyFont="1" applyFill="1" applyBorder="1" applyAlignment="1" applyProtection="1">
      <alignment horizontal="right" vertical="center"/>
      <protection locked="0"/>
    </xf>
    <xf numFmtId="164" fontId="13" fillId="0" borderId="0" xfId="0" applyNumberFormat="1" applyFont="1" applyAlignment="1" applyProtection="1">
      <alignment horizontal="right" vertical="center"/>
      <protection locked="0"/>
    </xf>
    <xf numFmtId="164" fontId="13" fillId="0" borderId="34" xfId="0" applyNumberFormat="1" applyFont="1" applyBorder="1" applyAlignment="1" applyProtection="1">
      <alignment horizontal="right" vertical="center"/>
      <protection locked="0"/>
    </xf>
    <xf numFmtId="165" fontId="13" fillId="0" borderId="34" xfId="0" applyNumberFormat="1" applyFont="1" applyBorder="1" applyAlignment="1" applyProtection="1">
      <alignment horizontal="right" vertical="center"/>
      <protection locked="0"/>
    </xf>
    <xf numFmtId="164" fontId="13" fillId="0" borderId="35" xfId="0" applyNumberFormat="1" applyFont="1" applyBorder="1" applyAlignment="1" applyProtection="1">
      <alignment horizontal="right" vertical="center"/>
      <protection locked="0"/>
    </xf>
    <xf numFmtId="164" fontId="13" fillId="8" borderId="8" xfId="0" applyNumberFormat="1" applyFont="1" applyFill="1" applyBorder="1" applyAlignment="1" applyProtection="1">
      <alignment horizontal="right" vertical="center"/>
      <protection locked="0"/>
    </xf>
    <xf numFmtId="164" fontId="10" fillId="0" borderId="26" xfId="0" applyNumberFormat="1" applyFont="1" applyBorder="1" applyAlignment="1" applyProtection="1">
      <alignment horizontal="right" vertical="center"/>
      <protection locked="0"/>
    </xf>
    <xf numFmtId="164" fontId="10" fillId="0" borderId="22" xfId="0" applyNumberFormat="1" applyFont="1" applyBorder="1" applyAlignment="1" applyProtection="1">
      <alignment horizontal="right" vertical="center"/>
      <protection locked="0"/>
    </xf>
    <xf numFmtId="164" fontId="10" fillId="2" borderId="22" xfId="0" applyNumberFormat="1" applyFont="1" applyFill="1" applyBorder="1" applyAlignment="1" applyProtection="1">
      <alignment horizontal="right" vertical="center"/>
      <protection locked="0"/>
    </xf>
    <xf numFmtId="165" fontId="10" fillId="2" borderId="22" xfId="0" applyNumberFormat="1" applyFont="1" applyFill="1" applyBorder="1" applyAlignment="1" applyProtection="1">
      <alignment horizontal="right" vertical="center"/>
      <protection locked="0"/>
    </xf>
    <xf numFmtId="164" fontId="10" fillId="0" borderId="25" xfId="0" applyNumberFormat="1" applyFont="1" applyBorder="1" applyAlignment="1" applyProtection="1">
      <alignment horizontal="right" vertical="center"/>
      <protection locked="0"/>
    </xf>
    <xf numFmtId="164" fontId="10" fillId="0" borderId="21" xfId="0" applyNumberFormat="1" applyFont="1" applyBorder="1" applyAlignment="1" applyProtection="1">
      <alignment horizontal="right" vertical="center"/>
      <protection locked="0"/>
    </xf>
    <xf numFmtId="164" fontId="10" fillId="0" borderId="36" xfId="0" applyNumberFormat="1" applyFont="1" applyBorder="1" applyAlignment="1" applyProtection="1">
      <alignment horizontal="right" vertical="center"/>
      <protection locked="0"/>
    </xf>
    <xf numFmtId="164" fontId="13" fillId="0" borderId="29" xfId="0" applyNumberFormat="1" applyFont="1" applyBorder="1" applyAlignment="1" applyProtection="1">
      <alignment horizontal="right" vertical="center"/>
      <protection locked="0"/>
    </xf>
    <xf numFmtId="164" fontId="13" fillId="0" borderId="37" xfId="0" applyNumberFormat="1" applyFont="1" applyBorder="1" applyAlignment="1" applyProtection="1">
      <alignment horizontal="right" vertical="center"/>
      <protection locked="0"/>
    </xf>
    <xf numFmtId="164" fontId="13" fillId="0" borderId="31" xfId="0" applyNumberFormat="1" applyFont="1" applyBorder="1" applyAlignment="1" applyProtection="1">
      <alignment horizontal="right" vertical="center"/>
      <protection locked="0"/>
    </xf>
    <xf numFmtId="164" fontId="10" fillId="8" borderId="28" xfId="0" applyNumberFormat="1" applyFont="1" applyFill="1" applyBorder="1" applyAlignment="1" applyProtection="1">
      <alignment horizontal="right" vertical="center"/>
      <protection locked="0"/>
    </xf>
    <xf numFmtId="164" fontId="10" fillId="8" borderId="38" xfId="0" applyNumberFormat="1" applyFont="1" applyFill="1" applyBorder="1" applyAlignment="1" applyProtection="1">
      <alignment horizontal="right" vertical="center"/>
      <protection locked="0"/>
    </xf>
    <xf numFmtId="164" fontId="10" fillId="0" borderId="38" xfId="0" applyNumberFormat="1" applyFont="1" applyBorder="1" applyAlignment="1" applyProtection="1">
      <alignment horizontal="right" vertical="center"/>
      <protection locked="0"/>
    </xf>
    <xf numFmtId="164" fontId="10" fillId="0" borderId="39" xfId="0" applyNumberFormat="1" applyFont="1" applyBorder="1" applyAlignment="1" applyProtection="1">
      <alignment horizontal="right" vertical="center"/>
      <protection locked="0"/>
    </xf>
    <xf numFmtId="164" fontId="10" fillId="0" borderId="30" xfId="0" applyNumberFormat="1" applyFont="1" applyBorder="1" applyAlignment="1" applyProtection="1">
      <alignment horizontal="right" vertical="center"/>
      <protection locked="0"/>
    </xf>
    <xf numFmtId="164" fontId="10" fillId="0" borderId="10" xfId="0" applyNumberFormat="1" applyFont="1" applyBorder="1" applyAlignment="1" applyProtection="1">
      <alignment horizontal="right" vertical="center"/>
      <protection locked="0"/>
    </xf>
    <xf numFmtId="164" fontId="10" fillId="8" borderId="40" xfId="0" applyNumberFormat="1" applyFont="1" applyFill="1" applyBorder="1" applyAlignment="1" applyProtection="1">
      <alignment horizontal="right" vertical="center"/>
      <protection locked="0"/>
    </xf>
    <xf numFmtId="164" fontId="10" fillId="8" borderId="41" xfId="0" applyNumberFormat="1" applyFont="1" applyFill="1" applyBorder="1" applyAlignment="1" applyProtection="1">
      <alignment horizontal="right" vertical="center"/>
      <protection locked="0"/>
    </xf>
    <xf numFmtId="0" fontId="13" fillId="7" borderId="15" xfId="0" applyFont="1" applyFill="1" applyBorder="1" applyAlignment="1">
      <alignment horizontal="left" wrapText="1"/>
    </xf>
    <xf numFmtId="164" fontId="15" fillId="7" borderId="15" xfId="0" applyNumberFormat="1" applyFont="1" applyFill="1" applyBorder="1" applyAlignment="1">
      <alignment horizontal="right" vertical="center"/>
    </xf>
    <xf numFmtId="164" fontId="13" fillId="7" borderId="17" xfId="0" applyNumberFormat="1" applyFont="1" applyFill="1" applyBorder="1" applyAlignment="1">
      <alignment horizontal="right" vertical="center"/>
    </xf>
    <xf numFmtId="164" fontId="13" fillId="7" borderId="32" xfId="0" applyNumberFormat="1" applyFont="1" applyFill="1" applyBorder="1" applyAlignment="1">
      <alignment horizontal="right" vertical="center"/>
    </xf>
    <xf numFmtId="164" fontId="20" fillId="8" borderId="8" xfId="0" applyNumberFormat="1" applyFont="1" applyFill="1" applyBorder="1" applyAlignment="1">
      <alignment horizontal="right" vertical="center"/>
    </xf>
    <xf numFmtId="164" fontId="13" fillId="8" borderId="33" xfId="0" applyNumberFormat="1" applyFont="1" applyFill="1" applyBorder="1" applyAlignment="1">
      <alignment horizontal="right" vertical="center"/>
    </xf>
    <xf numFmtId="0" fontId="10" fillId="0" borderId="19" xfId="0" applyFont="1" applyBorder="1" applyAlignment="1">
      <alignment horizontal="left" wrapText="1"/>
    </xf>
    <xf numFmtId="164" fontId="10" fillId="8" borderId="27" xfId="0" applyNumberFormat="1" applyFont="1" applyFill="1" applyBorder="1" applyAlignment="1">
      <alignment horizontal="right" vertical="center"/>
    </xf>
    <xf numFmtId="164" fontId="10" fillId="8" borderId="33" xfId="0" applyNumberFormat="1" applyFont="1" applyFill="1" applyBorder="1" applyAlignment="1">
      <alignment horizontal="right" vertical="center"/>
    </xf>
    <xf numFmtId="164" fontId="10" fillId="8" borderId="33" xfId="0" applyNumberFormat="1" applyFont="1" applyFill="1" applyBorder="1" applyAlignment="1" applyProtection="1">
      <alignment horizontal="right" vertical="center"/>
      <protection locked="0"/>
    </xf>
    <xf numFmtId="164" fontId="13" fillId="8" borderId="20" xfId="0" applyNumberFormat="1" applyFont="1" applyFill="1" applyBorder="1" applyAlignment="1">
      <alignment horizontal="right" vertical="center"/>
    </xf>
    <xf numFmtId="164" fontId="13" fillId="8" borderId="8" xfId="0" applyNumberFormat="1" applyFont="1" applyFill="1" applyBorder="1" applyAlignment="1">
      <alignment horizontal="right" vertical="center"/>
    </xf>
    <xf numFmtId="164" fontId="10" fillId="8" borderId="20" xfId="0" applyNumberFormat="1" applyFont="1" applyFill="1" applyBorder="1" applyAlignment="1">
      <alignment horizontal="right" vertical="center"/>
    </xf>
    <xf numFmtId="164" fontId="10" fillId="8" borderId="8" xfId="0" applyNumberFormat="1" applyFont="1" applyFill="1" applyBorder="1" applyAlignment="1">
      <alignment horizontal="right" vertical="center"/>
    </xf>
    <xf numFmtId="164" fontId="13" fillId="8" borderId="20" xfId="0" applyNumberFormat="1" applyFont="1" applyFill="1" applyBorder="1" applyAlignment="1" applyProtection="1">
      <alignment horizontal="right" vertical="center"/>
      <protection locked="0"/>
    </xf>
    <xf numFmtId="164" fontId="13" fillId="8" borderId="33" xfId="0" applyNumberFormat="1" applyFont="1" applyFill="1" applyBorder="1" applyAlignment="1" applyProtection="1">
      <alignment horizontal="right" vertical="center"/>
      <protection locked="0"/>
    </xf>
    <xf numFmtId="0" fontId="10" fillId="0" borderId="29" xfId="0" applyFont="1" applyBorder="1" applyAlignment="1">
      <alignment horizontal="left" wrapText="1"/>
    </xf>
    <xf numFmtId="164" fontId="10" fillId="8" borderId="6" xfId="0" applyNumberFormat="1" applyFont="1" applyFill="1" applyBorder="1" applyAlignment="1" applyProtection="1">
      <alignment horizontal="right" vertical="center"/>
      <protection locked="0"/>
    </xf>
    <xf numFmtId="4" fontId="15" fillId="7" borderId="16" xfId="0" applyNumberFormat="1" applyFont="1" applyFill="1" applyBorder="1" applyAlignment="1">
      <alignment horizontal="right" vertical="center"/>
    </xf>
    <xf numFmtId="4" fontId="13" fillId="7" borderId="17" xfId="0" applyNumberFormat="1" applyFont="1" applyFill="1" applyBorder="1" applyAlignment="1" applyProtection="1">
      <alignment horizontal="right" vertical="center"/>
      <protection locked="0"/>
    </xf>
    <xf numFmtId="4" fontId="13" fillId="7" borderId="18" xfId="0" applyNumberFormat="1" applyFont="1" applyFill="1" applyBorder="1" applyAlignment="1" applyProtection="1">
      <alignment horizontal="right" vertical="center"/>
      <protection locked="0"/>
    </xf>
    <xf numFmtId="10" fontId="13" fillId="0" borderId="0" xfId="2" applyNumberFormat="1" applyFont="1" applyFill="1" applyBorder="1" applyAlignment="1">
      <alignment horizontal="center" vertical="center"/>
    </xf>
    <xf numFmtId="0" fontId="13" fillId="0" borderId="19" xfId="0" applyFont="1" applyBorder="1" applyAlignment="1" applyProtection="1">
      <alignment horizontal="left" wrapText="1"/>
      <protection locked="0"/>
    </xf>
    <xf numFmtId="164" fontId="13" fillId="8" borderId="23" xfId="0" applyNumberFormat="1" applyFont="1" applyFill="1" applyBorder="1" applyAlignment="1" applyProtection="1">
      <alignment horizontal="right" vertical="center"/>
      <protection locked="0"/>
    </xf>
    <xf numFmtId="43" fontId="13" fillId="0" borderId="0" xfId="1" applyFont="1" applyFill="1" applyBorder="1" applyAlignment="1">
      <alignment horizontal="center" vertical="center"/>
    </xf>
    <xf numFmtId="43" fontId="13" fillId="0" borderId="0" xfId="2" applyNumberFormat="1" applyFont="1" applyFill="1" applyBorder="1" applyAlignment="1">
      <alignment horizontal="center" vertical="center"/>
    </xf>
    <xf numFmtId="164" fontId="10" fillId="8" borderId="35" xfId="0" applyNumberFormat="1" applyFont="1" applyFill="1" applyBorder="1" applyAlignment="1" applyProtection="1">
      <alignment horizontal="right" vertical="center"/>
      <protection locked="0"/>
    </xf>
    <xf numFmtId="164" fontId="10" fillId="8" borderId="7" xfId="0" applyNumberFormat="1" applyFont="1" applyFill="1" applyBorder="1" applyAlignment="1" applyProtection="1">
      <alignment horizontal="right" vertical="center"/>
      <protection locked="0"/>
    </xf>
    <xf numFmtId="0" fontId="6" fillId="3" borderId="11" xfId="0" applyFont="1" applyFill="1" applyBorder="1" applyAlignment="1">
      <alignment horizontal="center" wrapText="1"/>
    </xf>
    <xf numFmtId="164" fontId="13" fillId="6" borderId="14" xfId="0" applyNumberFormat="1" applyFont="1" applyFill="1" applyBorder="1" applyAlignment="1">
      <alignment horizontal="right" vertical="center"/>
    </xf>
    <xf numFmtId="164" fontId="13" fillId="5" borderId="4" xfId="0" applyNumberFormat="1" applyFont="1" applyFill="1" applyBorder="1" applyAlignment="1">
      <alignment horizontal="right" vertical="center"/>
    </xf>
    <xf numFmtId="164" fontId="13" fillId="8" borderId="17" xfId="0" applyNumberFormat="1" applyFont="1" applyFill="1" applyBorder="1" applyAlignment="1" applyProtection="1">
      <alignment horizontal="right" vertical="center"/>
      <protection locked="0"/>
    </xf>
    <xf numFmtId="164" fontId="13" fillId="8" borderId="18" xfId="0" applyNumberFormat="1" applyFont="1" applyFill="1" applyBorder="1" applyAlignment="1" applyProtection="1">
      <alignment horizontal="right" vertical="center"/>
      <protection locked="0"/>
    </xf>
    <xf numFmtId="164" fontId="18" fillId="0" borderId="16" xfId="0" applyNumberFormat="1" applyFont="1" applyBorder="1" applyAlignment="1">
      <alignment horizontal="right"/>
    </xf>
    <xf numFmtId="0" fontId="10" fillId="0" borderId="0" xfId="0" applyFont="1" applyAlignment="1">
      <alignment horizontal="left"/>
    </xf>
    <xf numFmtId="0" fontId="2" fillId="0" borderId="38" xfId="0" applyFont="1" applyBorder="1"/>
    <xf numFmtId="168" fontId="2" fillId="0" borderId="0" xfId="0" applyNumberFormat="1" applyFont="1" applyAlignment="1">
      <alignment horizontal="right"/>
    </xf>
    <xf numFmtId="168" fontId="2" fillId="0" borderId="0" xfId="0" applyNumberFormat="1" applyFont="1"/>
    <xf numFmtId="0" fontId="2" fillId="0" borderId="37" xfId="0" applyFont="1" applyBorder="1"/>
    <xf numFmtId="164" fontId="17" fillId="0" borderId="20" xfId="0" applyNumberFormat="1" applyFont="1" applyBorder="1" applyAlignment="1">
      <alignment horizontal="right" vertical="center"/>
    </xf>
    <xf numFmtId="164" fontId="18" fillId="0" borderId="20" xfId="0" applyNumberFormat="1" applyFont="1" applyBorder="1" applyAlignment="1">
      <alignment horizontal="right" vertical="center"/>
    </xf>
    <xf numFmtId="164" fontId="18" fillId="0" borderId="20" xfId="0" applyNumberFormat="1" applyFont="1" applyBorder="1" applyAlignment="1" applyProtection="1">
      <alignment horizontal="right" vertical="center"/>
      <protection locked="0"/>
    </xf>
    <xf numFmtId="164" fontId="18" fillId="0" borderId="8" xfId="0" applyNumberFormat="1" applyFont="1" applyBorder="1" applyAlignment="1" applyProtection="1">
      <alignment horizontal="right" vertical="center"/>
      <protection locked="0"/>
    </xf>
    <xf numFmtId="0" fontId="2" fillId="0" borderId="7" xfId="0" applyFont="1" applyBorder="1"/>
    <xf numFmtId="164" fontId="10" fillId="0" borderId="0" xfId="0" applyNumberFormat="1" applyFont="1" applyBorder="1" applyAlignment="1" applyProtection="1">
      <alignment horizontal="right" vertical="center"/>
      <protection locked="0"/>
    </xf>
    <xf numFmtId="0" fontId="2" fillId="0" borderId="21" xfId="0" applyFont="1" applyBorder="1"/>
    <xf numFmtId="0" fontId="10" fillId="0" borderId="14" xfId="0" applyFont="1" applyBorder="1" applyAlignment="1">
      <alignment horizontal="center" vertical="center"/>
    </xf>
    <xf numFmtId="0" fontId="13" fillId="5" borderId="0" xfId="0" applyFont="1" applyFill="1" applyBorder="1" applyAlignment="1">
      <alignment horizontal="center" vertical="center" wrapText="1"/>
    </xf>
    <xf numFmtId="164" fontId="13" fillId="5" borderId="0" xfId="0" applyNumberFormat="1" applyFont="1" applyFill="1" applyBorder="1" applyAlignment="1">
      <alignment horizontal="center" vertical="center"/>
    </xf>
    <xf numFmtId="164" fontId="13" fillId="0" borderId="6" xfId="0" applyNumberFormat="1" applyFont="1" applyBorder="1" applyAlignment="1" applyProtection="1">
      <alignment horizontal="right" vertical="center"/>
      <protection locked="0"/>
    </xf>
    <xf numFmtId="164" fontId="13" fillId="0" borderId="1" xfId="0" applyNumberFormat="1" applyFont="1" applyBorder="1" applyAlignment="1" applyProtection="1">
      <alignment horizontal="right" vertical="center"/>
      <protection locked="0"/>
    </xf>
    <xf numFmtId="164" fontId="13" fillId="5" borderId="3" xfId="0" applyNumberFormat="1" applyFont="1" applyFill="1" applyBorder="1" applyAlignment="1">
      <alignment horizontal="center" vertical="center"/>
    </xf>
    <xf numFmtId="0" fontId="13" fillId="9" borderId="2" xfId="0" applyFont="1" applyFill="1" applyBorder="1" applyAlignment="1">
      <alignment horizontal="left" wrapText="1"/>
    </xf>
    <xf numFmtId="0" fontId="10" fillId="0" borderId="42" xfId="0" applyFont="1" applyBorder="1" applyAlignment="1" applyProtection="1">
      <alignment horizontal="left" wrapText="1"/>
      <protection locked="0"/>
    </xf>
    <xf numFmtId="0" fontId="13" fillId="9" borderId="5" xfId="0" applyFont="1" applyFill="1" applyBorder="1" applyAlignment="1">
      <alignment horizontal="left" wrapText="1"/>
    </xf>
    <xf numFmtId="164" fontId="10" fillId="8" borderId="43" xfId="0" applyNumberFormat="1" applyFont="1" applyFill="1" applyBorder="1" applyAlignment="1" applyProtection="1">
      <alignment horizontal="right" vertical="center"/>
      <protection locked="0"/>
    </xf>
    <xf numFmtId="164" fontId="10" fillId="0" borderId="8" xfId="0" applyNumberFormat="1" applyFont="1" applyBorder="1" applyAlignment="1">
      <alignment horizontal="right" vertical="center"/>
    </xf>
    <xf numFmtId="164" fontId="13" fillId="0" borderId="8" xfId="0" applyNumberFormat="1" applyFont="1" applyBorder="1" applyAlignment="1">
      <alignment horizontal="center" vertical="center"/>
    </xf>
    <xf numFmtId="164" fontId="13" fillId="0" borderId="10" xfId="0" applyNumberFormat="1" applyFont="1" applyBorder="1" applyAlignment="1" applyProtection="1">
      <alignment horizontal="right" vertical="center"/>
      <protection locked="0"/>
    </xf>
    <xf numFmtId="164" fontId="13" fillId="0" borderId="8" xfId="0" applyNumberFormat="1" applyFont="1" applyBorder="1" applyAlignment="1" applyProtection="1">
      <alignment horizontal="right" vertical="center"/>
      <protection locked="0"/>
    </xf>
    <xf numFmtId="164" fontId="13" fillId="5" borderId="14" xfId="0" applyNumberFormat="1" applyFont="1" applyFill="1" applyBorder="1" applyAlignment="1">
      <alignment horizontal="center" vertical="center"/>
    </xf>
    <xf numFmtId="0" fontId="2" fillId="0" borderId="10" xfId="0" applyFont="1" applyBorder="1"/>
    <xf numFmtId="164" fontId="13" fillId="5" borderId="14" xfId="0" applyNumberFormat="1" applyFont="1" applyFill="1" applyBorder="1" applyAlignment="1">
      <alignment horizontal="right" vertical="center"/>
    </xf>
    <xf numFmtId="168" fontId="2" fillId="0" borderId="0" xfId="0" applyNumberFormat="1" applyFont="1" applyAlignment="1">
      <alignment horizontal="left"/>
    </xf>
    <xf numFmtId="3" fontId="23" fillId="0" borderId="14" xfId="0" applyNumberFormat="1" applyFont="1" applyBorder="1" applyAlignment="1">
      <alignment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10" fillId="0" borderId="4" xfId="0" applyFont="1" applyBorder="1" applyAlignment="1">
      <alignment horizontal="center" vertical="center"/>
    </xf>
  </cellXfs>
  <cellStyles count="4">
    <cellStyle name="=C:\WINNT\SYSTEM32\COMMAND.COM" xfId="3" xr:uid="{704DEA79-DEBF-4514-9399-C34EE4502C3D}"/>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34290</xdr:rowOff>
    </xdr:from>
    <xdr:to>
      <xdr:col>7</xdr:col>
      <xdr:colOff>115570</xdr:colOff>
      <xdr:row>1</xdr:row>
      <xdr:rowOff>17780</xdr:rowOff>
    </xdr:to>
    <xdr:pic>
      <xdr:nvPicPr>
        <xdr:cNvPr id="3" name="Imagen 2">
          <a:extLst>
            <a:ext uri="{FF2B5EF4-FFF2-40B4-BE49-F238E27FC236}">
              <a16:creationId xmlns:a16="http://schemas.microsoft.com/office/drawing/2014/main" id="{5CC8E934-4D4F-4C82-AB0A-FB0B1B819D56}"/>
            </a:ext>
          </a:extLst>
        </xdr:cNvPr>
        <xdr:cNvPicPr/>
      </xdr:nvPicPr>
      <xdr:blipFill>
        <a:blip xmlns:r="http://schemas.openxmlformats.org/officeDocument/2006/relationships" r:embed="rId1">
          <a:lum/>
          <a:alphaModFix/>
        </a:blip>
        <a:srcRect/>
        <a:stretch>
          <a:fillRect/>
        </a:stretch>
      </xdr:blipFill>
      <xdr:spPr>
        <a:xfrm>
          <a:off x="38100" y="34290"/>
          <a:ext cx="5611495" cy="60261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ED982-FCA4-4D1A-BC4C-56F244F288C4}">
  <dimension ref="A1:AG198"/>
  <sheetViews>
    <sheetView tabSelected="1" workbookViewId="0">
      <selection activeCell="A2" sqref="A2:A5"/>
    </sheetView>
  </sheetViews>
  <sheetFormatPr baseColWidth="10" defaultRowHeight="14.4" x14ac:dyDescent="0.3"/>
  <sheetData>
    <row r="1" spans="1:33" s="1" customFormat="1" ht="48.6" customHeight="1" thickBot="1" x14ac:dyDescent="0.45">
      <c r="C1" s="3"/>
      <c r="D1" s="3"/>
      <c r="E1" s="3"/>
      <c r="G1" s="3"/>
      <c r="H1" s="2" t="s">
        <v>0</v>
      </c>
      <c r="I1" s="3"/>
      <c r="J1" s="3"/>
      <c r="K1" s="3"/>
      <c r="L1" s="3"/>
      <c r="N1" s="3"/>
      <c r="O1" s="3"/>
      <c r="P1" s="3"/>
      <c r="Q1" s="3"/>
      <c r="R1" s="3"/>
      <c r="S1" s="3"/>
      <c r="T1" s="3"/>
      <c r="U1" s="3"/>
      <c r="V1" s="3"/>
      <c r="W1" s="3"/>
    </row>
    <row r="2" spans="1:33" s="1" customFormat="1" ht="27.6" customHeight="1" x14ac:dyDescent="0.5">
      <c r="A2" s="167" t="s">
        <v>1</v>
      </c>
      <c r="B2" s="4" t="s">
        <v>2</v>
      </c>
      <c r="C2" s="5"/>
      <c r="D2" s="5"/>
      <c r="E2" s="5"/>
      <c r="F2" s="5"/>
      <c r="G2" s="5"/>
      <c r="H2" s="5"/>
      <c r="I2" s="5"/>
      <c r="J2" s="5"/>
      <c r="K2" s="5"/>
      <c r="L2" s="5"/>
      <c r="M2" s="5"/>
      <c r="N2" s="5"/>
      <c r="O2" s="5"/>
      <c r="P2" s="5"/>
      <c r="Q2" s="5"/>
      <c r="R2" s="5"/>
      <c r="S2" s="5"/>
      <c r="T2" s="5"/>
      <c r="U2" s="5"/>
      <c r="V2" s="5"/>
      <c r="W2" s="5"/>
      <c r="X2" s="5"/>
      <c r="Y2" s="5"/>
      <c r="Z2" s="5"/>
      <c r="AA2" s="5"/>
      <c r="AB2" s="5"/>
      <c r="AC2" s="6"/>
      <c r="AD2" s="6"/>
      <c r="AE2" s="7"/>
      <c r="AF2" s="170" t="s">
        <v>3</v>
      </c>
    </row>
    <row r="3" spans="1:33" s="1" customFormat="1" ht="27.6" customHeight="1" thickBot="1" x14ac:dyDescent="0.6">
      <c r="A3" s="168"/>
      <c r="B3" s="8">
        <v>2020</v>
      </c>
      <c r="C3" s="9"/>
      <c r="D3" s="9"/>
      <c r="E3" s="9"/>
      <c r="F3" s="9"/>
      <c r="G3" s="9"/>
      <c r="H3" s="9"/>
      <c r="I3" s="9"/>
      <c r="J3" s="9"/>
      <c r="K3" s="9"/>
      <c r="L3" s="9"/>
      <c r="M3" s="9"/>
      <c r="N3" s="9"/>
      <c r="O3" s="9"/>
      <c r="P3" s="9"/>
      <c r="Q3" s="9"/>
      <c r="R3" s="9"/>
      <c r="S3" s="9"/>
      <c r="T3" s="9"/>
      <c r="U3" s="9"/>
      <c r="V3" s="9"/>
      <c r="W3" s="9"/>
      <c r="X3" s="9"/>
      <c r="Y3" s="9"/>
      <c r="Z3" s="9"/>
      <c r="AA3" s="9"/>
      <c r="AB3" s="9"/>
      <c r="AC3" s="10"/>
      <c r="AD3" s="10"/>
      <c r="AE3" s="7"/>
      <c r="AF3" s="171"/>
    </row>
    <row r="4" spans="1:33" s="1" customFormat="1" ht="27.6" customHeight="1" thickBot="1" x14ac:dyDescent="0.45">
      <c r="A4" s="169"/>
      <c r="B4" s="173" t="s">
        <v>4</v>
      </c>
      <c r="C4" s="173" t="s">
        <v>5</v>
      </c>
      <c r="D4" s="173" t="s">
        <v>6</v>
      </c>
      <c r="E4" s="175" t="s">
        <v>7</v>
      </c>
      <c r="F4" s="176"/>
      <c r="G4" s="176"/>
      <c r="H4" s="176"/>
      <c r="I4" s="176"/>
      <c r="J4" s="176"/>
      <c r="K4" s="176"/>
      <c r="L4" s="176"/>
      <c r="M4" s="176"/>
      <c r="N4" s="176"/>
      <c r="O4" s="176"/>
      <c r="P4" s="176"/>
      <c r="Q4" s="176"/>
      <c r="R4" s="176"/>
      <c r="S4" s="176"/>
      <c r="T4" s="177"/>
      <c r="U4" s="175" t="s">
        <v>8</v>
      </c>
      <c r="V4" s="176"/>
      <c r="W4" s="176"/>
      <c r="X4" s="176"/>
      <c r="Y4" s="176"/>
      <c r="Z4" s="177"/>
      <c r="AA4" s="178" t="s">
        <v>9</v>
      </c>
      <c r="AB4" s="180" t="s">
        <v>10</v>
      </c>
      <c r="AC4" s="164" t="s">
        <v>11</v>
      </c>
      <c r="AD4" s="164" t="s">
        <v>12</v>
      </c>
      <c r="AE4" s="7"/>
      <c r="AF4" s="171"/>
    </row>
    <row r="5" spans="1:33" s="1" customFormat="1" ht="27.6" customHeight="1" thickBot="1" x14ac:dyDescent="0.45">
      <c r="A5" s="169"/>
      <c r="B5" s="174"/>
      <c r="C5" s="174"/>
      <c r="D5" s="174"/>
      <c r="E5" s="145" t="s">
        <v>13</v>
      </c>
      <c r="F5" s="145" t="s">
        <v>14</v>
      </c>
      <c r="G5" s="145" t="s">
        <v>15</v>
      </c>
      <c r="H5" s="145" t="s">
        <v>16</v>
      </c>
      <c r="I5" s="145" t="s">
        <v>17</v>
      </c>
      <c r="J5" s="145" t="s">
        <v>18</v>
      </c>
      <c r="K5" s="145" t="s">
        <v>19</v>
      </c>
      <c r="L5" s="145" t="s">
        <v>20</v>
      </c>
      <c r="M5" s="145" t="s">
        <v>21</v>
      </c>
      <c r="N5" s="145" t="s">
        <v>22</v>
      </c>
      <c r="O5" s="145" t="s">
        <v>23</v>
      </c>
      <c r="P5" s="145" t="s">
        <v>24</v>
      </c>
      <c r="Q5" s="145" t="s">
        <v>25</v>
      </c>
      <c r="R5" s="145" t="s">
        <v>26</v>
      </c>
      <c r="S5" s="145" t="s">
        <v>27</v>
      </c>
      <c r="T5" s="145" t="s">
        <v>28</v>
      </c>
      <c r="U5" s="145" t="s">
        <v>29</v>
      </c>
      <c r="V5" s="145" t="s">
        <v>30</v>
      </c>
      <c r="W5" s="145" t="s">
        <v>31</v>
      </c>
      <c r="X5" s="145" t="s">
        <v>32</v>
      </c>
      <c r="Y5" s="145" t="s">
        <v>33</v>
      </c>
      <c r="Z5" s="11" t="s">
        <v>34</v>
      </c>
      <c r="AA5" s="179"/>
      <c r="AB5" s="173"/>
      <c r="AC5" s="165"/>
      <c r="AD5" s="165"/>
      <c r="AE5" s="7"/>
      <c r="AF5" s="171"/>
    </row>
    <row r="6" spans="1:33" s="13" customFormat="1" ht="36.6" customHeight="1" thickBot="1" x14ac:dyDescent="0.45">
      <c r="A6" s="163" t="s">
        <v>35</v>
      </c>
      <c r="B6" s="12">
        <v>1</v>
      </c>
      <c r="C6" s="12">
        <v>28</v>
      </c>
      <c r="D6" s="12">
        <v>265</v>
      </c>
      <c r="E6" s="12">
        <v>12400</v>
      </c>
      <c r="F6" s="12">
        <v>1924</v>
      </c>
      <c r="G6" s="12">
        <v>1650</v>
      </c>
      <c r="H6" s="12">
        <v>3170</v>
      </c>
      <c r="I6" s="12">
        <v>1120</v>
      </c>
      <c r="J6" s="12">
        <v>1300</v>
      </c>
      <c r="K6" s="12">
        <v>3943</v>
      </c>
      <c r="L6" s="12">
        <v>1624</v>
      </c>
      <c r="M6" s="12">
        <v>3985</v>
      </c>
      <c r="N6" s="12">
        <v>138</v>
      </c>
      <c r="O6" s="12">
        <v>2640</v>
      </c>
      <c r="P6" s="12">
        <v>8060</v>
      </c>
      <c r="Q6" s="12">
        <v>982</v>
      </c>
      <c r="R6" s="12">
        <v>804</v>
      </c>
      <c r="S6" s="12">
        <v>858</v>
      </c>
      <c r="T6" s="12">
        <v>677</v>
      </c>
      <c r="U6" s="12">
        <v>6630</v>
      </c>
      <c r="V6" s="12">
        <v>11100</v>
      </c>
      <c r="W6" s="12">
        <v>8900</v>
      </c>
      <c r="X6" s="12">
        <v>1</v>
      </c>
      <c r="Y6" s="12">
        <v>9540</v>
      </c>
      <c r="Z6" s="12">
        <v>2</v>
      </c>
      <c r="AA6" s="12">
        <v>16100</v>
      </c>
      <c r="AB6" s="12">
        <v>23500</v>
      </c>
      <c r="AC6" s="165"/>
      <c r="AD6" s="165"/>
      <c r="AE6" s="7"/>
      <c r="AF6" s="172"/>
    </row>
    <row r="7" spans="1:33" s="1" customFormat="1" ht="27.6" customHeight="1" thickBot="1" x14ac:dyDescent="0.45">
      <c r="A7" s="14"/>
      <c r="B7" s="14"/>
      <c r="C7" s="15"/>
      <c r="D7" s="15"/>
      <c r="E7" s="15"/>
      <c r="F7" s="15"/>
      <c r="G7" s="15"/>
      <c r="H7" s="15"/>
      <c r="I7" s="15"/>
      <c r="J7" s="15"/>
      <c r="K7" s="15"/>
      <c r="L7" s="15"/>
      <c r="M7" s="15"/>
      <c r="N7" s="15"/>
      <c r="O7" s="15"/>
      <c r="P7" s="15"/>
      <c r="Q7" s="15"/>
      <c r="R7" s="15"/>
      <c r="S7" s="15"/>
      <c r="T7" s="15"/>
      <c r="U7" s="15"/>
      <c r="V7" s="15"/>
      <c r="W7" s="15"/>
      <c r="X7" s="15"/>
      <c r="Y7" s="15"/>
      <c r="Z7" s="15"/>
      <c r="AA7" s="15"/>
      <c r="AB7" s="16"/>
      <c r="AC7" s="166"/>
      <c r="AD7" s="166"/>
      <c r="AE7" s="7"/>
      <c r="AF7" s="17"/>
    </row>
    <row r="8" spans="1:33" s="1" customFormat="1" ht="27.6" customHeight="1" thickBot="1" x14ac:dyDescent="0.45">
      <c r="A8" s="18" t="s">
        <v>36</v>
      </c>
      <c r="B8" s="19">
        <v>409011.27851248725</v>
      </c>
      <c r="C8" s="19">
        <v>3500.929864686465</v>
      </c>
      <c r="D8" s="19">
        <v>2124.7788683898743</v>
      </c>
      <c r="E8" s="19" t="s">
        <v>224</v>
      </c>
      <c r="F8" s="19" t="s">
        <v>224</v>
      </c>
      <c r="G8" s="19" t="s">
        <v>224</v>
      </c>
      <c r="H8" s="19" t="s">
        <v>224</v>
      </c>
      <c r="I8" s="19" t="s">
        <v>224</v>
      </c>
      <c r="J8" s="19" t="s">
        <v>224</v>
      </c>
      <c r="K8" s="19" t="s">
        <v>224</v>
      </c>
      <c r="L8" s="19" t="s">
        <v>224</v>
      </c>
      <c r="M8" s="19" t="s">
        <v>224</v>
      </c>
      <c r="N8" s="19" t="s">
        <v>224</v>
      </c>
      <c r="O8" s="19" t="s">
        <v>224</v>
      </c>
      <c r="P8" s="19" t="s">
        <v>224</v>
      </c>
      <c r="Q8" s="19" t="s">
        <v>224</v>
      </c>
      <c r="R8" s="19" t="s">
        <v>224</v>
      </c>
      <c r="S8" s="19" t="s">
        <v>224</v>
      </c>
      <c r="T8" s="19" t="s">
        <v>224</v>
      </c>
      <c r="U8" s="19" t="s">
        <v>224</v>
      </c>
      <c r="V8" s="19" t="s">
        <v>224</v>
      </c>
      <c r="W8" s="19" t="s">
        <v>224</v>
      </c>
      <c r="X8" s="19" t="s">
        <v>224</v>
      </c>
      <c r="Y8" s="19" t="s">
        <v>224</v>
      </c>
      <c r="Z8" s="19" t="s">
        <v>224</v>
      </c>
      <c r="AA8" s="19" t="s">
        <v>224</v>
      </c>
      <c r="AB8" s="19" t="s">
        <v>224</v>
      </c>
      <c r="AC8" s="19">
        <f>SUM(B8:AB8)</f>
        <v>414636.98724556359</v>
      </c>
      <c r="AD8" s="19">
        <f>SUM(C8:AC8)</f>
        <v>420262.69597863994</v>
      </c>
      <c r="AF8" s="20">
        <f>AF9+AF67+AF120+AF177</f>
        <v>15.508104231799306</v>
      </c>
    </row>
    <row r="9" spans="1:33" s="1" customFormat="1" ht="22.05" customHeight="1" x14ac:dyDescent="0.4">
      <c r="A9" s="21" t="s">
        <v>37</v>
      </c>
      <c r="B9" s="22">
        <v>409011.27851248725</v>
      </c>
      <c r="C9" s="22">
        <v>3500.929864686465</v>
      </c>
      <c r="D9" s="22">
        <v>2124.7788683898743</v>
      </c>
      <c r="E9" s="23"/>
      <c r="F9" s="23"/>
      <c r="G9" s="23"/>
      <c r="H9" s="23"/>
      <c r="I9" s="23"/>
      <c r="J9" s="23"/>
      <c r="K9" s="23"/>
      <c r="L9" s="23"/>
      <c r="M9" s="23"/>
      <c r="N9" s="23"/>
      <c r="O9" s="23"/>
      <c r="P9" s="23"/>
      <c r="Q9" s="23"/>
      <c r="R9" s="23"/>
      <c r="S9" s="23"/>
      <c r="T9" s="23"/>
      <c r="U9" s="23"/>
      <c r="V9" s="23"/>
      <c r="W9" s="23"/>
      <c r="X9" s="23"/>
      <c r="Y9" s="23"/>
      <c r="Z9" s="23"/>
      <c r="AA9" s="23"/>
      <c r="AB9" s="24"/>
      <c r="AC9" s="25">
        <f>SUM(B9:D9)</f>
        <v>414636.98724556359</v>
      </c>
      <c r="AD9" s="25">
        <v>414636.98724556359</v>
      </c>
      <c r="AE9" s="27"/>
      <c r="AF9" s="28">
        <f>AF10</f>
        <v>15.508104231799306</v>
      </c>
    </row>
    <row r="10" spans="1:33" s="1" customFormat="1" ht="22.05" customHeight="1" x14ac:dyDescent="0.4">
      <c r="A10" s="29" t="s">
        <v>38</v>
      </c>
      <c r="B10" s="30">
        <v>409011.27851248725</v>
      </c>
      <c r="C10" s="30">
        <v>3500.929864686465</v>
      </c>
      <c r="D10" s="30">
        <v>2124.7788683898743</v>
      </c>
      <c r="E10" s="31"/>
      <c r="F10" s="31"/>
      <c r="G10" s="31"/>
      <c r="H10" s="32"/>
      <c r="I10" s="32"/>
      <c r="J10" s="32"/>
      <c r="K10" s="32"/>
      <c r="L10" s="32"/>
      <c r="M10" s="32"/>
      <c r="N10" s="32"/>
      <c r="O10" s="32"/>
      <c r="P10" s="32"/>
      <c r="Q10" s="32"/>
      <c r="R10" s="32"/>
      <c r="S10" s="32"/>
      <c r="T10" s="32"/>
      <c r="U10" s="32"/>
      <c r="V10" s="32"/>
      <c r="W10" s="32"/>
      <c r="X10" s="32"/>
      <c r="Y10" s="32"/>
      <c r="Z10" s="32"/>
      <c r="AA10" s="32"/>
      <c r="AB10" s="33"/>
      <c r="AC10" s="34">
        <f>AC11+AC17+AC42+AC48</f>
        <v>414636.98724556353</v>
      </c>
      <c r="AD10" s="34">
        <v>414636.98724556353</v>
      </c>
      <c r="AE10" s="27"/>
      <c r="AF10" s="30">
        <f>AF11+AF17+AF42+AF48</f>
        <v>15.508104231799306</v>
      </c>
      <c r="AG10" s="35"/>
    </row>
    <row r="11" spans="1:33" s="1" customFormat="1" ht="22.05" customHeight="1" x14ac:dyDescent="0.4">
      <c r="A11" s="29" t="s">
        <v>39</v>
      </c>
      <c r="B11" s="30">
        <f>B12+B13+B14</f>
        <v>184926.58508700793</v>
      </c>
      <c r="C11" s="30">
        <f>C12+C13+C14</f>
        <v>144.9207672393261</v>
      </c>
      <c r="D11" s="30">
        <f>D12+D13+D14</f>
        <v>218.4686564820141</v>
      </c>
      <c r="E11" s="36"/>
      <c r="F11" s="37"/>
      <c r="G11" s="37"/>
      <c r="H11" s="32"/>
      <c r="I11" s="32"/>
      <c r="J11" s="32"/>
      <c r="K11" s="32"/>
      <c r="L11" s="32"/>
      <c r="M11" s="32"/>
      <c r="N11" s="32"/>
      <c r="O11" s="32"/>
      <c r="P11" s="32"/>
      <c r="Q11" s="32"/>
      <c r="R11" s="32"/>
      <c r="S11" s="32"/>
      <c r="T11" s="32"/>
      <c r="U11" s="32"/>
      <c r="V11" s="32"/>
      <c r="W11" s="32"/>
      <c r="X11" s="32"/>
      <c r="Y11" s="32"/>
      <c r="Z11" s="32"/>
      <c r="AA11" s="32"/>
      <c r="AB11" s="33"/>
      <c r="AC11" s="34">
        <f>SUM(AC12:AC14)</f>
        <v>185289.97451072925</v>
      </c>
      <c r="AD11" s="34">
        <v>185289.97451072925</v>
      </c>
      <c r="AE11" s="27"/>
      <c r="AF11" s="30">
        <f>SUM(AF12:AF14)</f>
        <v>5.4472912792140544</v>
      </c>
    </row>
    <row r="12" spans="1:33" s="1" customFormat="1" ht="22.05" customHeight="1" x14ac:dyDescent="0.4">
      <c r="A12" s="38" t="s">
        <v>40</v>
      </c>
      <c r="B12" s="39">
        <v>147501.15202407047</v>
      </c>
      <c r="C12" s="39">
        <v>125.63139496435009</v>
      </c>
      <c r="D12" s="39">
        <v>197.19365966321178</v>
      </c>
      <c r="E12" s="40"/>
      <c r="F12" s="41"/>
      <c r="G12" s="41"/>
      <c r="H12" s="42"/>
      <c r="I12" s="42"/>
      <c r="J12" s="42"/>
      <c r="K12" s="42"/>
      <c r="L12" s="42"/>
      <c r="M12" s="42"/>
      <c r="N12" s="42"/>
      <c r="O12" s="42"/>
      <c r="P12" s="42"/>
      <c r="Q12" s="42"/>
      <c r="R12" s="42"/>
      <c r="S12" s="42"/>
      <c r="T12" s="42"/>
      <c r="U12" s="42"/>
      <c r="V12" s="42"/>
      <c r="W12" s="42"/>
      <c r="X12" s="42"/>
      <c r="Y12" s="42"/>
      <c r="Z12" s="42"/>
      <c r="AA12" s="42"/>
      <c r="AB12" s="43"/>
      <c r="AC12" s="44">
        <f>SUM(B12:AB12)</f>
        <v>147823.97707869802</v>
      </c>
      <c r="AD12" s="44">
        <v>147823.97707869802</v>
      </c>
      <c r="AE12" s="27"/>
      <c r="AF12" s="45">
        <v>4.8287326687543457</v>
      </c>
    </row>
    <row r="13" spans="1:33" s="1" customFormat="1" ht="22.05" customHeight="1" x14ac:dyDescent="0.4">
      <c r="A13" s="38" t="s">
        <v>41</v>
      </c>
      <c r="B13" s="46">
        <v>8487.0152068728294</v>
      </c>
      <c r="C13" s="46">
        <v>5.2272708653432121</v>
      </c>
      <c r="D13" s="46">
        <v>6.8922854080465443</v>
      </c>
      <c r="E13" s="40"/>
      <c r="F13" s="41"/>
      <c r="G13" s="41"/>
      <c r="H13" s="42"/>
      <c r="I13" s="42"/>
      <c r="J13" s="42"/>
      <c r="K13" s="42"/>
      <c r="L13" s="42"/>
      <c r="M13" s="42"/>
      <c r="N13" s="42"/>
      <c r="O13" s="42"/>
      <c r="P13" s="42"/>
      <c r="Q13" s="42"/>
      <c r="R13" s="42"/>
      <c r="S13" s="42"/>
      <c r="T13" s="42"/>
      <c r="U13" s="42"/>
      <c r="V13" s="42"/>
      <c r="W13" s="42"/>
      <c r="X13" s="42"/>
      <c r="Y13" s="42"/>
      <c r="Z13" s="42"/>
      <c r="AA13" s="42"/>
      <c r="AB13" s="43"/>
      <c r="AC13" s="44">
        <f>SUM(B13:AB13)</f>
        <v>8499.1347631462195</v>
      </c>
      <c r="AD13" s="44">
        <v>8499.1347631462195</v>
      </c>
      <c r="AE13" s="27"/>
      <c r="AF13" s="47">
        <v>0.50676355120421057</v>
      </c>
    </row>
    <row r="14" spans="1:33" s="1" customFormat="1" ht="22.05" customHeight="1" x14ac:dyDescent="0.4">
      <c r="A14" s="48" t="s">
        <v>42</v>
      </c>
      <c r="B14" s="46">
        <f>B15+B16</f>
        <v>28938.417856064621</v>
      </c>
      <c r="C14" s="46">
        <f>C15+C16</f>
        <v>14.06210140963279</v>
      </c>
      <c r="D14" s="46">
        <f>D15+D16</f>
        <v>14.382711410755771</v>
      </c>
      <c r="E14" s="40"/>
      <c r="F14" s="41"/>
      <c r="G14" s="41"/>
      <c r="H14" s="42"/>
      <c r="I14" s="42"/>
      <c r="J14" s="42"/>
      <c r="K14" s="42"/>
      <c r="L14" s="42"/>
      <c r="M14" s="42"/>
      <c r="N14" s="42"/>
      <c r="O14" s="42"/>
      <c r="P14" s="42"/>
      <c r="Q14" s="42"/>
      <c r="R14" s="42"/>
      <c r="S14" s="42"/>
      <c r="T14" s="42"/>
      <c r="U14" s="42"/>
      <c r="V14" s="42"/>
      <c r="W14" s="42"/>
      <c r="X14" s="42"/>
      <c r="Y14" s="42"/>
      <c r="Z14" s="42"/>
      <c r="AA14" s="42"/>
      <c r="AB14" s="43"/>
      <c r="AC14" s="44">
        <f>SUM(B14:AB14)</f>
        <v>28966.862668885009</v>
      </c>
      <c r="AD14" s="44">
        <v>28966.862668885009</v>
      </c>
      <c r="AE14" s="27"/>
      <c r="AF14" s="47">
        <f>AF15+AF16</f>
        <v>0.11179505925549793</v>
      </c>
    </row>
    <row r="15" spans="1:33" s="1" customFormat="1" ht="22.05" customHeight="1" x14ac:dyDescent="0.4">
      <c r="A15" s="49" t="s">
        <v>43</v>
      </c>
      <c r="B15" s="46">
        <v>940.87405150635345</v>
      </c>
      <c r="C15" s="46">
        <v>4.704370257531767E-3</v>
      </c>
      <c r="D15" s="46"/>
      <c r="E15" s="42"/>
      <c r="F15" s="42"/>
      <c r="G15" s="42"/>
      <c r="H15" s="42"/>
      <c r="I15" s="42"/>
      <c r="J15" s="42"/>
      <c r="K15" s="42"/>
      <c r="L15" s="42"/>
      <c r="M15" s="42"/>
      <c r="N15" s="42"/>
      <c r="O15" s="42"/>
      <c r="P15" s="42"/>
      <c r="Q15" s="42"/>
      <c r="R15" s="42"/>
      <c r="S15" s="42"/>
      <c r="T15" s="42"/>
      <c r="U15" s="42"/>
      <c r="V15" s="42"/>
      <c r="W15" s="42"/>
      <c r="X15" s="42"/>
      <c r="Y15" s="42"/>
      <c r="Z15" s="42"/>
      <c r="AA15" s="42"/>
      <c r="AB15" s="43"/>
      <c r="AC15" s="44">
        <f t="shared" ref="AC15:AC16" si="0">SUM(B15:AB15)</f>
        <v>940.87875587661097</v>
      </c>
      <c r="AD15" s="44">
        <v>940.87875587661097</v>
      </c>
      <c r="AE15" s="27"/>
      <c r="AF15" s="50"/>
    </row>
    <row r="16" spans="1:33" s="1" customFormat="1" ht="22.05" customHeight="1" x14ac:dyDescent="0.4">
      <c r="A16" s="51" t="s">
        <v>44</v>
      </c>
      <c r="B16" s="46">
        <v>27997.543804558267</v>
      </c>
      <c r="C16" s="46">
        <v>14.057397039375259</v>
      </c>
      <c r="D16" s="46">
        <v>14.382711410755771</v>
      </c>
      <c r="E16" s="42"/>
      <c r="F16" s="42"/>
      <c r="G16" s="42"/>
      <c r="H16" s="42"/>
      <c r="I16" s="42"/>
      <c r="J16" s="42"/>
      <c r="K16" s="42"/>
      <c r="L16" s="42"/>
      <c r="M16" s="42"/>
      <c r="N16" s="42"/>
      <c r="O16" s="42"/>
      <c r="P16" s="42"/>
      <c r="Q16" s="42"/>
      <c r="R16" s="42"/>
      <c r="S16" s="42"/>
      <c r="T16" s="42"/>
      <c r="U16" s="42"/>
      <c r="V16" s="42"/>
      <c r="W16" s="42"/>
      <c r="X16" s="42"/>
      <c r="Y16" s="42"/>
      <c r="Z16" s="42"/>
      <c r="AA16" s="42"/>
      <c r="AB16" s="43"/>
      <c r="AC16" s="44">
        <f t="shared" si="0"/>
        <v>28025.983913008396</v>
      </c>
      <c r="AD16" s="44">
        <v>28025.983913008396</v>
      </c>
      <c r="AE16" s="27"/>
      <c r="AF16" s="50">
        <v>0.11179505925549793</v>
      </c>
    </row>
    <row r="17" spans="1:32" s="1" customFormat="1" ht="22.05" customHeight="1" x14ac:dyDescent="0.4">
      <c r="A17" s="29" t="s">
        <v>45</v>
      </c>
      <c r="B17" s="30">
        <f>SUM(B18,B19,B20,B24,B25,B31,B32,B33,B34,B35,B36,B37,B38)</f>
        <v>44753.385524881269</v>
      </c>
      <c r="C17" s="30">
        <f t="shared" ref="C17:D17" si="1">SUM(C18,C19,C20,C24,C25,C31,C32,C33,C34,C35,C36,C37,C38)</f>
        <v>70.607550490507222</v>
      </c>
      <c r="D17" s="30">
        <f t="shared" si="1"/>
        <v>95.815335025439865</v>
      </c>
      <c r="E17" s="32"/>
      <c r="F17" s="32"/>
      <c r="G17" s="32"/>
      <c r="H17" s="32"/>
      <c r="I17" s="32"/>
      <c r="J17" s="32"/>
      <c r="K17" s="32"/>
      <c r="L17" s="32"/>
      <c r="M17" s="32"/>
      <c r="N17" s="32"/>
      <c r="O17" s="32"/>
      <c r="P17" s="32"/>
      <c r="Q17" s="32"/>
      <c r="R17" s="32"/>
      <c r="S17" s="32"/>
      <c r="T17" s="32"/>
      <c r="U17" s="32"/>
      <c r="V17" s="32"/>
      <c r="W17" s="32"/>
      <c r="X17" s="32"/>
      <c r="Y17" s="32"/>
      <c r="Z17" s="32"/>
      <c r="AA17" s="32"/>
      <c r="AB17" s="33"/>
      <c r="AC17" s="34">
        <f>SUM(AC18,AC19,AC20,AC24,AC25,AC31,AC32,AC33,AC34,AC35,AC36,AC37,AC38)</f>
        <v>44919.808410397207</v>
      </c>
      <c r="AD17" s="34">
        <v>44919.808410397207</v>
      </c>
      <c r="AE17" s="27"/>
      <c r="AF17" s="30">
        <f>SUM(AF18,AF19,AF20,AF24,AF25,AF31,AF32,AF33,AF34,AF35,AF36,AF37,AF38)</f>
        <v>0.67072155693811375</v>
      </c>
    </row>
    <row r="18" spans="1:32" s="1" customFormat="1" ht="22.05" customHeight="1" x14ac:dyDescent="0.4">
      <c r="A18" s="52" t="s">
        <v>46</v>
      </c>
      <c r="B18" s="39">
        <v>4940.1809603624033</v>
      </c>
      <c r="C18" s="39">
        <v>2.4584875167271965</v>
      </c>
      <c r="D18" s="39">
        <v>2.4348559126621936</v>
      </c>
      <c r="E18" s="42"/>
      <c r="F18" s="42"/>
      <c r="G18" s="42"/>
      <c r="H18" s="42"/>
      <c r="I18" s="42"/>
      <c r="J18" s="42"/>
      <c r="K18" s="42"/>
      <c r="L18" s="42"/>
      <c r="M18" s="42"/>
      <c r="N18" s="42"/>
      <c r="O18" s="42"/>
      <c r="P18" s="42"/>
      <c r="Q18" s="42"/>
      <c r="R18" s="42"/>
      <c r="S18" s="42"/>
      <c r="T18" s="42"/>
      <c r="U18" s="42"/>
      <c r="V18" s="42"/>
      <c r="W18" s="42"/>
      <c r="X18" s="42"/>
      <c r="Y18" s="42"/>
      <c r="Z18" s="42"/>
      <c r="AA18" s="42"/>
      <c r="AB18" s="43"/>
      <c r="AC18" s="44">
        <f>SUM(B18:AB18)</f>
        <v>4945.0743037917928</v>
      </c>
      <c r="AD18" s="44">
        <v>4945.0743037917928</v>
      </c>
      <c r="AE18" s="27"/>
      <c r="AF18" s="47">
        <v>1.7256655845967226E-2</v>
      </c>
    </row>
    <row r="19" spans="1:32" s="1" customFormat="1" ht="22.05" customHeight="1" x14ac:dyDescent="0.4">
      <c r="A19" s="52" t="s">
        <v>47</v>
      </c>
      <c r="B19" s="46">
        <v>2089.6013502064429</v>
      </c>
      <c r="C19" s="46">
        <v>1.2116905316386792</v>
      </c>
      <c r="D19" s="46">
        <v>1.5732519652446428</v>
      </c>
      <c r="E19" s="42"/>
      <c r="F19" s="42"/>
      <c r="G19" s="42"/>
      <c r="H19" s="42"/>
      <c r="I19" s="42"/>
      <c r="J19" s="42"/>
      <c r="K19" s="42"/>
      <c r="L19" s="42"/>
      <c r="M19" s="42"/>
      <c r="N19" s="42"/>
      <c r="O19" s="42"/>
      <c r="P19" s="42"/>
      <c r="Q19" s="42"/>
      <c r="R19" s="42"/>
      <c r="S19" s="42"/>
      <c r="T19" s="42"/>
      <c r="U19" s="42"/>
      <c r="V19" s="42"/>
      <c r="W19" s="42"/>
      <c r="X19" s="42"/>
      <c r="Y19" s="42"/>
      <c r="Z19" s="42"/>
      <c r="AA19" s="42"/>
      <c r="AB19" s="43"/>
      <c r="AC19" s="44">
        <f t="shared" ref="AC19:AC41" si="2">SUM(B19:AB19)</f>
        <v>2092.3862927033265</v>
      </c>
      <c r="AD19" s="44">
        <v>2092.3862927033265</v>
      </c>
      <c r="AE19" s="27"/>
      <c r="AF19" s="47">
        <v>1.2998358566802891E-2</v>
      </c>
    </row>
    <row r="20" spans="1:32" s="1" customFormat="1" ht="22.05" customHeight="1" x14ac:dyDescent="0.4">
      <c r="A20" s="52" t="s">
        <v>48</v>
      </c>
      <c r="B20" s="46">
        <v>8191.6929380192523</v>
      </c>
      <c r="C20" s="46">
        <v>4.2907503347350655</v>
      </c>
      <c r="D20" s="46">
        <v>4.6442918378199449</v>
      </c>
      <c r="E20" s="42"/>
      <c r="F20" s="42"/>
      <c r="G20" s="42"/>
      <c r="H20" s="42"/>
      <c r="I20" s="42"/>
      <c r="J20" s="42"/>
      <c r="K20" s="42"/>
      <c r="L20" s="42"/>
      <c r="M20" s="42"/>
      <c r="N20" s="42"/>
      <c r="O20" s="42"/>
      <c r="P20" s="42"/>
      <c r="Q20" s="42"/>
      <c r="R20" s="42"/>
      <c r="S20" s="42"/>
      <c r="T20" s="42"/>
      <c r="U20" s="42"/>
      <c r="V20" s="42"/>
      <c r="W20" s="42"/>
      <c r="X20" s="42"/>
      <c r="Y20" s="42"/>
      <c r="Z20" s="42"/>
      <c r="AA20" s="42"/>
      <c r="AB20" s="43"/>
      <c r="AC20" s="44">
        <f t="shared" si="2"/>
        <v>8200.6279801918063</v>
      </c>
      <c r="AD20" s="44">
        <v>8200.6279801918063</v>
      </c>
      <c r="AE20" s="27"/>
      <c r="AF20" s="47">
        <v>3.0064545501440595E-2</v>
      </c>
    </row>
    <row r="21" spans="1:32" s="1" customFormat="1" ht="22.05" customHeight="1" x14ac:dyDescent="0.4">
      <c r="A21" s="51" t="s">
        <v>49</v>
      </c>
      <c r="B21" s="46">
        <v>5182.2932054969306</v>
      </c>
      <c r="C21" s="46">
        <v>2.8240605471050104</v>
      </c>
      <c r="D21" s="46">
        <v>3.2435403354487695</v>
      </c>
      <c r="E21" s="42"/>
      <c r="F21" s="42"/>
      <c r="G21" s="42"/>
      <c r="H21" s="42"/>
      <c r="I21" s="42"/>
      <c r="J21" s="42"/>
      <c r="K21" s="42"/>
      <c r="L21" s="42"/>
      <c r="M21" s="42"/>
      <c r="N21" s="42"/>
      <c r="O21" s="42"/>
      <c r="P21" s="42"/>
      <c r="Q21" s="42"/>
      <c r="R21" s="42"/>
      <c r="S21" s="42"/>
      <c r="T21" s="42"/>
      <c r="U21" s="42"/>
      <c r="V21" s="42"/>
      <c r="W21" s="42"/>
      <c r="X21" s="42"/>
      <c r="Y21" s="42"/>
      <c r="Z21" s="42"/>
      <c r="AA21" s="42"/>
      <c r="AB21" s="43"/>
      <c r="AC21" s="44">
        <f t="shared" si="2"/>
        <v>5188.3608063794836</v>
      </c>
      <c r="AD21" s="44">
        <v>5188.3608063794836</v>
      </c>
      <c r="AE21" s="27"/>
      <c r="AF21" s="47">
        <v>2.1647459048493134E-2</v>
      </c>
    </row>
    <row r="22" spans="1:32" s="1" customFormat="1" ht="22.05" customHeight="1" x14ac:dyDescent="0.4">
      <c r="A22" s="51" t="s">
        <v>50</v>
      </c>
      <c r="B22" s="46">
        <v>24.336239785601546</v>
      </c>
      <c r="C22" s="46">
        <v>1.9534875630054835E-2</v>
      </c>
      <c r="D22" s="46">
        <v>3.1122746371175215E-2</v>
      </c>
      <c r="E22" s="42"/>
      <c r="F22" s="42"/>
      <c r="G22" s="42"/>
      <c r="H22" s="42"/>
      <c r="I22" s="42"/>
      <c r="J22" s="42"/>
      <c r="K22" s="42"/>
      <c r="L22" s="42"/>
      <c r="M22" s="42"/>
      <c r="N22" s="42"/>
      <c r="O22" s="42"/>
      <c r="P22" s="42"/>
      <c r="Q22" s="42"/>
      <c r="R22" s="42"/>
      <c r="S22" s="42"/>
      <c r="T22" s="42"/>
      <c r="U22" s="42"/>
      <c r="V22" s="42"/>
      <c r="W22" s="42"/>
      <c r="X22" s="42"/>
      <c r="Y22" s="42"/>
      <c r="Z22" s="42"/>
      <c r="AA22" s="42"/>
      <c r="AB22" s="43"/>
      <c r="AC22" s="44">
        <f t="shared" si="2"/>
        <v>24.386897407602774</v>
      </c>
      <c r="AD22" s="44">
        <v>24.386897407602774</v>
      </c>
      <c r="AE22" s="27"/>
      <c r="AF22" s="47">
        <v>8.6907190428574927E-5</v>
      </c>
    </row>
    <row r="23" spans="1:32" s="1" customFormat="1" ht="22.05" customHeight="1" x14ac:dyDescent="0.4">
      <c r="A23" s="51" t="s">
        <v>51</v>
      </c>
      <c r="B23" s="46">
        <v>2985.06349273672</v>
      </c>
      <c r="C23" s="46">
        <v>1.4471549119999998</v>
      </c>
      <c r="D23" s="46">
        <v>1.369628756</v>
      </c>
      <c r="E23" s="42"/>
      <c r="F23" s="42"/>
      <c r="G23" s="42"/>
      <c r="H23" s="42"/>
      <c r="I23" s="42"/>
      <c r="J23" s="42"/>
      <c r="K23" s="42"/>
      <c r="L23" s="42"/>
      <c r="M23" s="42"/>
      <c r="N23" s="42"/>
      <c r="O23" s="42"/>
      <c r="P23" s="42"/>
      <c r="Q23" s="42"/>
      <c r="R23" s="42"/>
      <c r="S23" s="42"/>
      <c r="T23" s="42"/>
      <c r="U23" s="42"/>
      <c r="V23" s="42"/>
      <c r="W23" s="42"/>
      <c r="X23" s="42"/>
      <c r="Y23" s="42"/>
      <c r="Z23" s="42"/>
      <c r="AA23" s="42"/>
      <c r="AB23" s="43"/>
      <c r="AC23" s="44">
        <f t="shared" si="2"/>
        <v>2987.88027640472</v>
      </c>
      <c r="AD23" s="44">
        <v>2987.88027640472</v>
      </c>
      <c r="AE23" s="27"/>
      <c r="AF23" s="47">
        <v>8.3301792625188869E-3</v>
      </c>
    </row>
    <row r="24" spans="1:32" s="1" customFormat="1" ht="22.05" customHeight="1" x14ac:dyDescent="0.4">
      <c r="A24" s="52" t="s">
        <v>52</v>
      </c>
      <c r="B24" s="46">
        <v>2287.0696212274524</v>
      </c>
      <c r="C24" s="46">
        <v>1.365848393101998</v>
      </c>
      <c r="D24" s="46">
        <v>1.7367184294430682</v>
      </c>
      <c r="E24" s="42"/>
      <c r="F24" s="42"/>
      <c r="G24" s="42"/>
      <c r="H24" s="42"/>
      <c r="I24" s="42"/>
      <c r="J24" s="42"/>
      <c r="K24" s="42"/>
      <c r="L24" s="42"/>
      <c r="M24" s="42"/>
      <c r="N24" s="42"/>
      <c r="O24" s="42"/>
      <c r="P24" s="42"/>
      <c r="Q24" s="42"/>
      <c r="R24" s="42"/>
      <c r="S24" s="42"/>
      <c r="T24" s="42"/>
      <c r="U24" s="42"/>
      <c r="V24" s="42"/>
      <c r="W24" s="42"/>
      <c r="X24" s="42"/>
      <c r="Y24" s="42"/>
      <c r="Z24" s="42"/>
      <c r="AA24" s="42"/>
      <c r="AB24" s="43"/>
      <c r="AC24" s="44">
        <f t="shared" si="2"/>
        <v>2290.1721880499977</v>
      </c>
      <c r="AD24" s="44">
        <v>2290.1721880499977</v>
      </c>
      <c r="AE24" s="27"/>
      <c r="AF24" s="47">
        <v>2.3457469261459286E-2</v>
      </c>
    </row>
    <row r="25" spans="1:32" s="1" customFormat="1" ht="22.05" customHeight="1" x14ac:dyDescent="0.4">
      <c r="A25" s="52" t="s">
        <v>53</v>
      </c>
      <c r="B25" s="46">
        <v>1792.2989438683317</v>
      </c>
      <c r="C25" s="46">
        <v>28.20492380243828</v>
      </c>
      <c r="D25" s="46">
        <v>34.887909384637638</v>
      </c>
      <c r="E25" s="42"/>
      <c r="F25" s="42"/>
      <c r="G25" s="42"/>
      <c r="H25" s="42"/>
      <c r="I25" s="42"/>
      <c r="J25" s="42"/>
      <c r="K25" s="42"/>
      <c r="L25" s="42"/>
      <c r="M25" s="42"/>
      <c r="N25" s="42"/>
      <c r="O25" s="42"/>
      <c r="P25" s="42"/>
      <c r="Q25" s="42"/>
      <c r="R25" s="42"/>
      <c r="S25" s="42"/>
      <c r="T25" s="42"/>
      <c r="U25" s="42"/>
      <c r="V25" s="42"/>
      <c r="W25" s="42"/>
      <c r="X25" s="42"/>
      <c r="Y25" s="42"/>
      <c r="Z25" s="42"/>
      <c r="AA25" s="42"/>
      <c r="AB25" s="43"/>
      <c r="AC25" s="44">
        <f t="shared" si="2"/>
        <v>1855.3917770554076</v>
      </c>
      <c r="AD25" s="44">
        <v>1855.3917770554076</v>
      </c>
      <c r="AE25" s="27"/>
      <c r="AF25" s="47">
        <v>0.35332462318142727</v>
      </c>
    </row>
    <row r="26" spans="1:32" s="1" customFormat="1" ht="22.05" customHeight="1" x14ac:dyDescent="0.4">
      <c r="A26" s="51" t="s">
        <v>54</v>
      </c>
      <c r="B26" s="46">
        <v>53.063010604543898</v>
      </c>
      <c r="C26" s="46">
        <v>26.559454599820835</v>
      </c>
      <c r="D26" s="46">
        <v>33.550928219160859</v>
      </c>
      <c r="E26" s="42"/>
      <c r="F26" s="42"/>
      <c r="G26" s="42"/>
      <c r="H26" s="42"/>
      <c r="I26" s="42"/>
      <c r="J26" s="42"/>
      <c r="K26" s="42"/>
      <c r="L26" s="42"/>
      <c r="M26" s="42"/>
      <c r="N26" s="42"/>
      <c r="O26" s="42"/>
      <c r="P26" s="42"/>
      <c r="Q26" s="42"/>
      <c r="R26" s="42"/>
      <c r="S26" s="42"/>
      <c r="T26" s="42"/>
      <c r="U26" s="42"/>
      <c r="V26" s="42"/>
      <c r="W26" s="42"/>
      <c r="X26" s="42"/>
      <c r="Y26" s="42"/>
      <c r="Z26" s="42"/>
      <c r="AA26" s="42"/>
      <c r="AB26" s="43"/>
      <c r="AC26" s="44">
        <f t="shared" si="2"/>
        <v>113.1733934235256</v>
      </c>
      <c r="AD26" s="44">
        <v>113.1733934235256</v>
      </c>
      <c r="AE26" s="27"/>
      <c r="AF26" s="47">
        <v>0.34708626465995651</v>
      </c>
    </row>
    <row r="27" spans="1:32" s="1" customFormat="1" ht="22.05" customHeight="1" x14ac:dyDescent="0.4">
      <c r="A27" s="51" t="s">
        <v>55</v>
      </c>
      <c r="B27" s="46">
        <v>496.86937705829791</v>
      </c>
      <c r="C27" s="46">
        <v>0.42869462203726794</v>
      </c>
      <c r="D27" s="46">
        <v>0.72327039442768593</v>
      </c>
      <c r="E27" s="42"/>
      <c r="F27" s="42"/>
      <c r="G27" s="42"/>
      <c r="H27" s="42"/>
      <c r="I27" s="42"/>
      <c r="J27" s="42"/>
      <c r="K27" s="42"/>
      <c r="L27" s="42"/>
      <c r="M27" s="42"/>
      <c r="N27" s="42"/>
      <c r="O27" s="42"/>
      <c r="P27" s="42"/>
      <c r="Q27" s="42"/>
      <c r="R27" s="42"/>
      <c r="S27" s="42"/>
      <c r="T27" s="42"/>
      <c r="U27" s="42"/>
      <c r="V27" s="42"/>
      <c r="W27" s="42"/>
      <c r="X27" s="42"/>
      <c r="Y27" s="42"/>
      <c r="Z27" s="42"/>
      <c r="AA27" s="42"/>
      <c r="AB27" s="43"/>
      <c r="AC27" s="44">
        <f t="shared" si="2"/>
        <v>498.02134207476286</v>
      </c>
      <c r="AD27" s="44">
        <v>498.02134207476286</v>
      </c>
      <c r="AE27" s="27"/>
      <c r="AF27" s="47">
        <v>2.0537034665547784E-3</v>
      </c>
    </row>
    <row r="28" spans="1:32" s="1" customFormat="1" ht="22.05" customHeight="1" x14ac:dyDescent="0.4">
      <c r="A28" s="51" t="s">
        <v>56</v>
      </c>
      <c r="B28" s="46">
        <v>1225.8278324575997</v>
      </c>
      <c r="C28" s="46">
        <v>0.60838729029008787</v>
      </c>
      <c r="D28" s="46">
        <v>0.60552126404909501</v>
      </c>
      <c r="E28" s="42"/>
      <c r="F28" s="42"/>
      <c r="G28" s="42"/>
      <c r="H28" s="42"/>
      <c r="I28" s="42"/>
      <c r="J28" s="42"/>
      <c r="K28" s="42"/>
      <c r="L28" s="42"/>
      <c r="M28" s="42"/>
      <c r="N28" s="42"/>
      <c r="O28" s="42"/>
      <c r="P28" s="42"/>
      <c r="Q28" s="42"/>
      <c r="R28" s="42"/>
      <c r="S28" s="42"/>
      <c r="T28" s="42"/>
      <c r="U28" s="42"/>
      <c r="V28" s="42"/>
      <c r="W28" s="42"/>
      <c r="X28" s="42"/>
      <c r="Y28" s="42"/>
      <c r="Z28" s="42"/>
      <c r="AA28" s="42"/>
      <c r="AB28" s="43"/>
      <c r="AC28" s="44">
        <f t="shared" si="2"/>
        <v>1227.0417410119387</v>
      </c>
      <c r="AD28" s="44">
        <v>1227.0417410119387</v>
      </c>
      <c r="AE28" s="27"/>
      <c r="AF28" s="47">
        <v>4.1183165907960157E-3</v>
      </c>
    </row>
    <row r="29" spans="1:32" s="1" customFormat="1" ht="22.05" customHeight="1" x14ac:dyDescent="0.4">
      <c r="A29" s="51" t="s">
        <v>57</v>
      </c>
      <c r="B29" s="46">
        <v>16.538723747890003</v>
      </c>
      <c r="C29" s="46">
        <v>0.60838729029008787</v>
      </c>
      <c r="D29" s="46">
        <v>8.1895070000000021E-3</v>
      </c>
      <c r="E29" s="42"/>
      <c r="F29" s="42"/>
      <c r="G29" s="42"/>
      <c r="H29" s="42"/>
      <c r="I29" s="42"/>
      <c r="J29" s="42"/>
      <c r="K29" s="42"/>
      <c r="L29" s="42"/>
      <c r="M29" s="42"/>
      <c r="N29" s="42"/>
      <c r="O29" s="42"/>
      <c r="P29" s="42"/>
      <c r="Q29" s="42"/>
      <c r="R29" s="42"/>
      <c r="S29" s="42"/>
      <c r="T29" s="42"/>
      <c r="U29" s="42"/>
      <c r="V29" s="42"/>
      <c r="W29" s="42"/>
      <c r="X29" s="42"/>
      <c r="Y29" s="42"/>
      <c r="Z29" s="42"/>
      <c r="AA29" s="42"/>
      <c r="AB29" s="43"/>
      <c r="AC29" s="44">
        <f t="shared" si="2"/>
        <v>17.155300545180094</v>
      </c>
      <c r="AD29" s="44">
        <v>17.155300545180094</v>
      </c>
      <c r="AE29" s="27"/>
      <c r="AF29" s="47">
        <v>6.6338464119957867E-5</v>
      </c>
    </row>
    <row r="30" spans="1:32" s="1" customFormat="1" ht="22.05" customHeight="1" x14ac:dyDescent="0.4">
      <c r="A30" s="51" t="s">
        <v>58</v>
      </c>
      <c r="B30" s="46"/>
      <c r="C30" s="46"/>
      <c r="D30" s="46"/>
      <c r="E30" s="42"/>
      <c r="F30" s="42"/>
      <c r="G30" s="42"/>
      <c r="H30" s="42"/>
      <c r="I30" s="42"/>
      <c r="J30" s="42"/>
      <c r="K30" s="42"/>
      <c r="L30" s="42"/>
      <c r="M30" s="42"/>
      <c r="N30" s="42"/>
      <c r="O30" s="42"/>
      <c r="P30" s="42"/>
      <c r="Q30" s="42"/>
      <c r="R30" s="42"/>
      <c r="S30" s="42"/>
      <c r="T30" s="42"/>
      <c r="U30" s="42"/>
      <c r="V30" s="42"/>
      <c r="W30" s="42"/>
      <c r="X30" s="42"/>
      <c r="Y30" s="42"/>
      <c r="Z30" s="42"/>
      <c r="AA30" s="42"/>
      <c r="AB30" s="43"/>
      <c r="AC30" s="44"/>
      <c r="AD30" s="44"/>
      <c r="AE30" s="27"/>
      <c r="AF30" s="47"/>
    </row>
    <row r="31" spans="1:32" s="1" customFormat="1" ht="22.05" customHeight="1" x14ac:dyDescent="0.4">
      <c r="A31" s="52" t="s">
        <v>59</v>
      </c>
      <c r="B31" s="46"/>
      <c r="C31" s="46"/>
      <c r="D31" s="46"/>
      <c r="E31" s="42"/>
      <c r="F31" s="42"/>
      <c r="G31" s="42"/>
      <c r="H31" s="42"/>
      <c r="I31" s="42"/>
      <c r="J31" s="42"/>
      <c r="K31" s="42"/>
      <c r="L31" s="42"/>
      <c r="M31" s="42"/>
      <c r="N31" s="42"/>
      <c r="O31" s="42"/>
      <c r="P31" s="42"/>
      <c r="Q31" s="42"/>
      <c r="R31" s="42"/>
      <c r="S31" s="42"/>
      <c r="T31" s="42"/>
      <c r="U31" s="42"/>
      <c r="V31" s="42"/>
      <c r="W31" s="42"/>
      <c r="X31" s="42"/>
      <c r="Y31" s="42"/>
      <c r="Z31" s="42"/>
      <c r="AA31" s="42"/>
      <c r="AB31" s="43"/>
      <c r="AC31" s="44"/>
      <c r="AD31" s="44"/>
      <c r="AE31" s="27"/>
      <c r="AF31" s="47"/>
    </row>
    <row r="32" spans="1:32" s="1" customFormat="1" ht="22.05" customHeight="1" x14ac:dyDescent="0.4">
      <c r="A32" s="52" t="s">
        <v>60</v>
      </c>
      <c r="B32" s="46">
        <v>465.50224052946305</v>
      </c>
      <c r="C32" s="46">
        <v>0.26821488016681905</v>
      </c>
      <c r="D32" s="46">
        <v>0.32659256474433607</v>
      </c>
      <c r="E32" s="42"/>
      <c r="F32" s="42"/>
      <c r="G32" s="42"/>
      <c r="H32" s="42"/>
      <c r="I32" s="42"/>
      <c r="J32" s="42"/>
      <c r="K32" s="42"/>
      <c r="L32" s="42"/>
      <c r="M32" s="42"/>
      <c r="N32" s="42"/>
      <c r="O32" s="42"/>
      <c r="P32" s="42"/>
      <c r="Q32" s="42"/>
      <c r="R32" s="42"/>
      <c r="S32" s="42"/>
      <c r="T32" s="42"/>
      <c r="U32" s="42"/>
      <c r="V32" s="42"/>
      <c r="W32" s="42"/>
      <c r="X32" s="42"/>
      <c r="Y32" s="42"/>
      <c r="Z32" s="42"/>
      <c r="AA32" s="42"/>
      <c r="AB32" s="43"/>
      <c r="AC32" s="44">
        <f t="shared" si="2"/>
        <v>466.09704797437416</v>
      </c>
      <c r="AD32" s="44">
        <v>466.09704797437416</v>
      </c>
      <c r="AE32" s="27"/>
      <c r="AF32" s="47">
        <v>1.3840947178671522E-3</v>
      </c>
    </row>
    <row r="33" spans="1:32" s="1" customFormat="1" ht="22.05" customHeight="1" x14ac:dyDescent="0.4">
      <c r="A33" s="52" t="s">
        <v>61</v>
      </c>
      <c r="B33" s="46"/>
      <c r="C33" s="46"/>
      <c r="D33" s="46"/>
      <c r="E33" s="42"/>
      <c r="F33" s="42"/>
      <c r="G33" s="42"/>
      <c r="H33" s="42"/>
      <c r="I33" s="42"/>
      <c r="J33" s="42"/>
      <c r="K33" s="42"/>
      <c r="L33" s="42"/>
      <c r="M33" s="42"/>
      <c r="N33" s="42"/>
      <c r="O33" s="42"/>
      <c r="P33" s="42"/>
      <c r="Q33" s="42"/>
      <c r="R33" s="42"/>
      <c r="S33" s="42"/>
      <c r="T33" s="42"/>
      <c r="U33" s="42"/>
      <c r="V33" s="42"/>
      <c r="W33" s="42"/>
      <c r="X33" s="42"/>
      <c r="Y33" s="42"/>
      <c r="Z33" s="42"/>
      <c r="AA33" s="42"/>
      <c r="AB33" s="43"/>
      <c r="AC33" s="44"/>
      <c r="AD33" s="44"/>
      <c r="AE33" s="27"/>
      <c r="AF33" s="47"/>
    </row>
    <row r="34" spans="1:32" s="1" customFormat="1" ht="22.05" customHeight="1" x14ac:dyDescent="0.4">
      <c r="A34" s="52" t="s">
        <v>62</v>
      </c>
      <c r="B34" s="46">
        <v>12609.134695147688</v>
      </c>
      <c r="C34" s="46">
        <v>13.730533576688964</v>
      </c>
      <c r="D34" s="46">
        <v>23.272636538761542</v>
      </c>
      <c r="E34" s="42"/>
      <c r="F34" s="42"/>
      <c r="G34" s="42"/>
      <c r="H34" s="42"/>
      <c r="I34" s="42"/>
      <c r="J34" s="42"/>
      <c r="K34" s="42"/>
      <c r="L34" s="42"/>
      <c r="M34" s="42"/>
      <c r="N34" s="42"/>
      <c r="O34" s="42"/>
      <c r="P34" s="42"/>
      <c r="Q34" s="42"/>
      <c r="R34" s="42"/>
      <c r="S34" s="42"/>
      <c r="T34" s="42"/>
      <c r="U34" s="42"/>
      <c r="V34" s="42"/>
      <c r="W34" s="42"/>
      <c r="X34" s="42"/>
      <c r="Y34" s="42"/>
      <c r="Z34" s="42"/>
      <c r="AA34" s="42"/>
      <c r="AB34" s="43"/>
      <c r="AC34" s="44">
        <f t="shared" si="2"/>
        <v>12646.137865263137</v>
      </c>
      <c r="AD34" s="44">
        <v>12646.137865263137</v>
      </c>
      <c r="AE34" s="27"/>
      <c r="AF34" s="47">
        <v>7.4829456718072229E-2</v>
      </c>
    </row>
    <row r="35" spans="1:32" s="1" customFormat="1" ht="22.05" customHeight="1" x14ac:dyDescent="0.4">
      <c r="A35" s="52" t="s">
        <v>63</v>
      </c>
      <c r="B35" s="46"/>
      <c r="C35" s="46"/>
      <c r="D35" s="46"/>
      <c r="E35" s="42"/>
      <c r="F35" s="42"/>
      <c r="G35" s="42"/>
      <c r="H35" s="42"/>
      <c r="I35" s="42"/>
      <c r="J35" s="42"/>
      <c r="K35" s="42"/>
      <c r="L35" s="42"/>
      <c r="M35" s="42"/>
      <c r="N35" s="42"/>
      <c r="O35" s="42"/>
      <c r="P35" s="42"/>
      <c r="Q35" s="42"/>
      <c r="R35" s="42"/>
      <c r="S35" s="42"/>
      <c r="T35" s="42"/>
      <c r="U35" s="42"/>
      <c r="V35" s="42"/>
      <c r="W35" s="42"/>
      <c r="X35" s="42"/>
      <c r="Y35" s="42"/>
      <c r="Z35" s="42"/>
      <c r="AA35" s="42"/>
      <c r="AB35" s="43"/>
      <c r="AC35" s="44"/>
      <c r="AD35" s="44"/>
      <c r="AE35" s="27"/>
      <c r="AF35" s="47"/>
    </row>
    <row r="36" spans="1:32" s="1" customFormat="1" ht="22.05" customHeight="1" x14ac:dyDescent="0.4">
      <c r="A36" s="52" t="s">
        <v>64</v>
      </c>
      <c r="B36" s="46">
        <v>1031.4732346447245</v>
      </c>
      <c r="C36" s="46">
        <v>1.1893319962185278</v>
      </c>
      <c r="D36" s="46">
        <v>2.2512355642707851</v>
      </c>
      <c r="E36" s="42"/>
      <c r="F36" s="42"/>
      <c r="G36" s="42"/>
      <c r="H36" s="42"/>
      <c r="I36" s="42"/>
      <c r="J36" s="42"/>
      <c r="K36" s="42"/>
      <c r="L36" s="42"/>
      <c r="M36" s="42"/>
      <c r="N36" s="42"/>
      <c r="O36" s="42"/>
      <c r="P36" s="42"/>
      <c r="Q36" s="42"/>
      <c r="R36" s="42"/>
      <c r="S36" s="42"/>
      <c r="T36" s="42"/>
      <c r="U36" s="42"/>
      <c r="V36" s="42"/>
      <c r="W36" s="42"/>
      <c r="X36" s="42"/>
      <c r="Y36" s="42"/>
      <c r="Z36" s="42"/>
      <c r="AA36" s="42"/>
      <c r="AB36" s="43"/>
      <c r="AC36" s="44">
        <f t="shared" si="2"/>
        <v>1034.9138022052136</v>
      </c>
      <c r="AD36" s="44">
        <v>1034.9138022052136</v>
      </c>
      <c r="AE36" s="27"/>
      <c r="AF36" s="47">
        <v>4.570655258537993E-3</v>
      </c>
    </row>
    <row r="37" spans="1:32" s="1" customFormat="1" ht="22.05" customHeight="1" x14ac:dyDescent="0.4">
      <c r="A37" s="52" t="s">
        <v>65</v>
      </c>
      <c r="B37" s="46"/>
      <c r="C37" s="46"/>
      <c r="D37" s="46"/>
      <c r="E37" s="42"/>
      <c r="F37" s="42"/>
      <c r="G37" s="42"/>
      <c r="H37" s="42"/>
      <c r="I37" s="42"/>
      <c r="J37" s="42"/>
      <c r="K37" s="42"/>
      <c r="L37" s="42"/>
      <c r="M37" s="42"/>
      <c r="N37" s="42"/>
      <c r="O37" s="42"/>
      <c r="P37" s="42"/>
      <c r="Q37" s="42"/>
      <c r="R37" s="42"/>
      <c r="S37" s="42"/>
      <c r="T37" s="42"/>
      <c r="U37" s="42"/>
      <c r="V37" s="42"/>
      <c r="W37" s="42"/>
      <c r="X37" s="42"/>
      <c r="Y37" s="42"/>
      <c r="Z37" s="42"/>
      <c r="AA37" s="42"/>
      <c r="AB37" s="43"/>
      <c r="AC37" s="44"/>
      <c r="AD37" s="44"/>
      <c r="AE37" s="27"/>
      <c r="AF37" s="47"/>
    </row>
    <row r="38" spans="1:32" s="1" customFormat="1" ht="22.05" customHeight="1" x14ac:dyDescent="0.4">
      <c r="A38" s="52" t="s">
        <v>66</v>
      </c>
      <c r="B38" s="46">
        <v>11346.431540875506</v>
      </c>
      <c r="C38" s="46">
        <v>17.887769458791698</v>
      </c>
      <c r="D38" s="46">
        <v>24.687842827855714</v>
      </c>
      <c r="E38" s="42"/>
      <c r="F38" s="42"/>
      <c r="G38" s="42"/>
      <c r="H38" s="42"/>
      <c r="I38" s="42"/>
      <c r="J38" s="42"/>
      <c r="K38" s="42"/>
      <c r="L38" s="42"/>
      <c r="M38" s="42"/>
      <c r="N38" s="42"/>
      <c r="O38" s="42"/>
      <c r="P38" s="42"/>
      <c r="Q38" s="42"/>
      <c r="R38" s="42"/>
      <c r="S38" s="42"/>
      <c r="T38" s="42"/>
      <c r="U38" s="42"/>
      <c r="V38" s="42"/>
      <c r="W38" s="42"/>
      <c r="X38" s="42"/>
      <c r="Y38" s="42"/>
      <c r="Z38" s="42"/>
      <c r="AA38" s="42"/>
      <c r="AB38" s="43"/>
      <c r="AC38" s="44">
        <f t="shared" si="2"/>
        <v>11389.007153162154</v>
      </c>
      <c r="AD38" s="44">
        <v>11389.007153162154</v>
      </c>
      <c r="AE38" s="27"/>
      <c r="AF38" s="47">
        <v>0.15283569788653917</v>
      </c>
    </row>
    <row r="39" spans="1:32" s="1" customFormat="1" ht="22.05" customHeight="1" x14ac:dyDescent="0.4">
      <c r="A39" s="51" t="s">
        <v>67</v>
      </c>
      <c r="B39" s="46">
        <v>496.99566368396097</v>
      </c>
      <c r="C39" s="46">
        <v>0.3577894804471492</v>
      </c>
      <c r="D39" s="46">
        <v>0.53184295470353238</v>
      </c>
      <c r="E39" s="42"/>
      <c r="F39" s="42"/>
      <c r="G39" s="42"/>
      <c r="H39" s="42"/>
      <c r="I39" s="42"/>
      <c r="J39" s="42"/>
      <c r="K39" s="42"/>
      <c r="L39" s="42"/>
      <c r="M39" s="42"/>
      <c r="N39" s="42"/>
      <c r="O39" s="42"/>
      <c r="P39" s="42"/>
      <c r="Q39" s="42"/>
      <c r="R39" s="42"/>
      <c r="S39" s="42"/>
      <c r="T39" s="42"/>
      <c r="U39" s="42"/>
      <c r="V39" s="42"/>
      <c r="W39" s="42"/>
      <c r="X39" s="42"/>
      <c r="Y39" s="42"/>
      <c r="Z39" s="42"/>
      <c r="AA39" s="42"/>
      <c r="AB39" s="43"/>
      <c r="AC39" s="44">
        <f t="shared" si="2"/>
        <v>497.88529611911162</v>
      </c>
      <c r="AD39" s="44">
        <v>497.88529611911162</v>
      </c>
      <c r="AE39" s="27"/>
      <c r="AF39" s="50">
        <v>3.3662207947364629E-3</v>
      </c>
    </row>
    <row r="40" spans="1:32" s="1" customFormat="1" ht="22.05" customHeight="1" x14ac:dyDescent="0.4">
      <c r="A40" s="51" t="s">
        <v>68</v>
      </c>
      <c r="B40" s="46">
        <v>8453.3465131687317</v>
      </c>
      <c r="C40" s="46">
        <v>16.350785418489195</v>
      </c>
      <c r="D40" s="46">
        <v>23.009034005711694</v>
      </c>
      <c r="E40" s="42"/>
      <c r="F40" s="42"/>
      <c r="G40" s="42"/>
      <c r="H40" s="42"/>
      <c r="I40" s="42"/>
      <c r="J40" s="42"/>
      <c r="K40" s="42"/>
      <c r="L40" s="42"/>
      <c r="M40" s="42"/>
      <c r="N40" s="42"/>
      <c r="O40" s="42"/>
      <c r="P40" s="42"/>
      <c r="Q40" s="42"/>
      <c r="R40" s="42"/>
      <c r="S40" s="42"/>
      <c r="T40" s="42"/>
      <c r="U40" s="42"/>
      <c r="V40" s="42"/>
      <c r="W40" s="42"/>
      <c r="X40" s="42"/>
      <c r="Y40" s="42"/>
      <c r="Z40" s="42"/>
      <c r="AA40" s="42"/>
      <c r="AB40" s="43"/>
      <c r="AC40" s="44">
        <f t="shared" si="2"/>
        <v>8492.7063325929339</v>
      </c>
      <c r="AD40" s="44">
        <v>8492.7063325929339</v>
      </c>
      <c r="AE40" s="27"/>
      <c r="AF40" s="50">
        <v>0.14186085199826751</v>
      </c>
    </row>
    <row r="41" spans="1:32" s="1" customFormat="1" ht="22.05" customHeight="1" x14ac:dyDescent="0.4">
      <c r="A41" s="51" t="s">
        <v>69</v>
      </c>
      <c r="B41" s="46">
        <v>2396.0893640228142</v>
      </c>
      <c r="C41" s="46">
        <v>1.1791945598553524</v>
      </c>
      <c r="D41" s="46">
        <v>1.1469658674404883</v>
      </c>
      <c r="E41" s="42"/>
      <c r="F41" s="42"/>
      <c r="G41" s="42"/>
      <c r="H41" s="42"/>
      <c r="I41" s="42"/>
      <c r="J41" s="42"/>
      <c r="K41" s="42"/>
      <c r="L41" s="42"/>
      <c r="M41" s="42"/>
      <c r="N41" s="42"/>
      <c r="O41" s="42"/>
      <c r="P41" s="42"/>
      <c r="Q41" s="42"/>
      <c r="R41" s="42"/>
      <c r="S41" s="42"/>
      <c r="T41" s="42"/>
      <c r="U41" s="42"/>
      <c r="V41" s="42"/>
      <c r="W41" s="42"/>
      <c r="X41" s="42"/>
      <c r="Y41" s="42"/>
      <c r="Z41" s="42"/>
      <c r="AA41" s="42"/>
      <c r="AB41" s="43"/>
      <c r="AC41" s="44">
        <f t="shared" si="2"/>
        <v>2398.4155244501098</v>
      </c>
      <c r="AD41" s="44">
        <v>2398.4155244501098</v>
      </c>
      <c r="AE41" s="27"/>
      <c r="AF41" s="50">
        <v>7.6086250935351813E-3</v>
      </c>
    </row>
    <row r="42" spans="1:32" s="1" customFormat="1" ht="22.05" customHeight="1" x14ac:dyDescent="0.4">
      <c r="A42" s="29" t="s">
        <v>70</v>
      </c>
      <c r="B42" s="30">
        <f>SUM(B43:B47)</f>
        <v>143819.1854690405</v>
      </c>
      <c r="C42" s="30">
        <f>SUM(C43:C47)</f>
        <v>418.38923437955793</v>
      </c>
      <c r="D42" s="30">
        <f>SUM(D43:D47)</f>
        <v>1429.3584645261535</v>
      </c>
      <c r="E42" s="32"/>
      <c r="F42" s="32"/>
      <c r="G42" s="32"/>
      <c r="H42" s="32"/>
      <c r="I42" s="32"/>
      <c r="J42" s="32"/>
      <c r="K42" s="32"/>
      <c r="L42" s="32"/>
      <c r="M42" s="32"/>
      <c r="N42" s="32"/>
      <c r="O42" s="32"/>
      <c r="P42" s="32"/>
      <c r="Q42" s="32"/>
      <c r="R42" s="32"/>
      <c r="S42" s="32"/>
      <c r="T42" s="32"/>
      <c r="U42" s="32"/>
      <c r="V42" s="32"/>
      <c r="W42" s="32"/>
      <c r="X42" s="32"/>
      <c r="Y42" s="32"/>
      <c r="Z42" s="32"/>
      <c r="AA42" s="32"/>
      <c r="AB42" s="33"/>
      <c r="AC42" s="34">
        <f>SUM(AC43:AC47)</f>
        <v>145666.9331679462</v>
      </c>
      <c r="AD42" s="34">
        <v>145666.9331679462</v>
      </c>
      <c r="AE42" s="27"/>
      <c r="AF42" s="30">
        <f>SUM(AF43:AF47)</f>
        <v>9.3900913956471381</v>
      </c>
    </row>
    <row r="43" spans="1:32" s="1" customFormat="1" ht="22.05" customHeight="1" x14ac:dyDescent="0.4">
      <c r="A43" s="52" t="s">
        <v>71</v>
      </c>
      <c r="B43" s="46">
        <v>3475.9575188885265</v>
      </c>
      <c r="C43" s="53">
        <v>0.67017766085858521</v>
      </c>
      <c r="D43" s="46">
        <v>25.371011446789296</v>
      </c>
      <c r="E43" s="42"/>
      <c r="F43" s="42"/>
      <c r="G43" s="42"/>
      <c r="H43" s="42"/>
      <c r="I43" s="42"/>
      <c r="J43" s="42"/>
      <c r="K43" s="42"/>
      <c r="L43" s="42"/>
      <c r="M43" s="42"/>
      <c r="N43" s="42"/>
      <c r="O43" s="42"/>
      <c r="P43" s="42"/>
      <c r="Q43" s="42"/>
      <c r="R43" s="42"/>
      <c r="S43" s="42"/>
      <c r="T43" s="42"/>
      <c r="U43" s="42"/>
      <c r="V43" s="42"/>
      <c r="W43" s="42"/>
      <c r="X43" s="42"/>
      <c r="Y43" s="42"/>
      <c r="Z43" s="42"/>
      <c r="AA43" s="42"/>
      <c r="AB43" s="43"/>
      <c r="AC43" s="44">
        <f>SUM(B43:AB43)</f>
        <v>3501.9987079961743</v>
      </c>
      <c r="AD43" s="44">
        <v>3501.9987079961743</v>
      </c>
      <c r="AE43" s="27"/>
      <c r="AF43" s="47">
        <v>4.9211378901620147E-2</v>
      </c>
    </row>
    <row r="44" spans="1:32" s="1" customFormat="1" ht="22.05" customHeight="1" x14ac:dyDescent="0.4">
      <c r="A44" s="52" t="s">
        <v>72</v>
      </c>
      <c r="B44" s="46">
        <v>137302.75192306697</v>
      </c>
      <c r="C44" s="46">
        <v>411.48893963784963</v>
      </c>
      <c r="D44" s="46">
        <v>1212.9849949146046</v>
      </c>
      <c r="E44" s="42"/>
      <c r="F44" s="42"/>
      <c r="G44" s="42"/>
      <c r="H44" s="42"/>
      <c r="I44" s="42"/>
      <c r="J44" s="42"/>
      <c r="K44" s="42"/>
      <c r="L44" s="42"/>
      <c r="M44" s="42"/>
      <c r="N44" s="42"/>
      <c r="O44" s="42"/>
      <c r="P44" s="42"/>
      <c r="Q44" s="42"/>
      <c r="R44" s="42"/>
      <c r="S44" s="42"/>
      <c r="T44" s="42"/>
      <c r="U44" s="42"/>
      <c r="V44" s="42"/>
      <c r="W44" s="42"/>
      <c r="X44" s="42"/>
      <c r="Y44" s="42"/>
      <c r="Z44" s="42"/>
      <c r="AA44" s="42"/>
      <c r="AB44" s="43"/>
      <c r="AC44" s="44">
        <f>SUM(B44:AB44)</f>
        <v>138927.22585761943</v>
      </c>
      <c r="AD44" s="44">
        <v>138927.22585761943</v>
      </c>
      <c r="AE44" s="27"/>
      <c r="AF44" s="47">
        <v>9.2239194211717734</v>
      </c>
    </row>
    <row r="45" spans="1:32" s="1" customFormat="1" ht="22.05" customHeight="1" x14ac:dyDescent="0.4">
      <c r="A45" s="52" t="s">
        <v>73</v>
      </c>
      <c r="B45" s="46">
        <v>1746.4214762443619</v>
      </c>
      <c r="C45" s="46">
        <v>2.7856146961740396</v>
      </c>
      <c r="D45" s="46">
        <v>181.68824253272845</v>
      </c>
      <c r="E45" s="42"/>
      <c r="F45" s="42"/>
      <c r="G45" s="42"/>
      <c r="H45" s="42"/>
      <c r="I45" s="42"/>
      <c r="J45" s="42"/>
      <c r="K45" s="42"/>
      <c r="L45" s="42"/>
      <c r="M45" s="42"/>
      <c r="N45" s="42"/>
      <c r="O45" s="42"/>
      <c r="P45" s="42"/>
      <c r="Q45" s="42"/>
      <c r="R45" s="42"/>
      <c r="S45" s="42"/>
      <c r="T45" s="42"/>
      <c r="U45" s="42"/>
      <c r="V45" s="42"/>
      <c r="W45" s="42"/>
      <c r="X45" s="42"/>
      <c r="Y45" s="42"/>
      <c r="Z45" s="42"/>
      <c r="AA45" s="42"/>
      <c r="AB45" s="43"/>
      <c r="AC45" s="44">
        <f>SUM(B45:AB45)</f>
        <v>1930.8953334732644</v>
      </c>
      <c r="AD45" s="44">
        <v>1930.8953334732644</v>
      </c>
      <c r="AE45" s="27"/>
      <c r="AF45" s="47">
        <v>4.1180714195070751E-2</v>
      </c>
    </row>
    <row r="46" spans="1:32" s="1" customFormat="1" ht="22.05" customHeight="1" x14ac:dyDescent="0.4">
      <c r="A46" s="52" t="s">
        <v>74</v>
      </c>
      <c r="B46" s="46">
        <v>1294.054550840624</v>
      </c>
      <c r="C46" s="46">
        <v>3.4445023846756988</v>
      </c>
      <c r="D46" s="46">
        <v>9.3142156320312246</v>
      </c>
      <c r="E46" s="42"/>
      <c r="F46" s="42"/>
      <c r="G46" s="42"/>
      <c r="H46" s="42"/>
      <c r="I46" s="42"/>
      <c r="J46" s="42"/>
      <c r="K46" s="42"/>
      <c r="L46" s="42"/>
      <c r="M46" s="42"/>
      <c r="N46" s="42"/>
      <c r="O46" s="42"/>
      <c r="P46" s="42"/>
      <c r="Q46" s="42"/>
      <c r="R46" s="42"/>
      <c r="S46" s="42"/>
      <c r="T46" s="42"/>
      <c r="U46" s="42"/>
      <c r="V46" s="42"/>
      <c r="W46" s="42"/>
      <c r="X46" s="42"/>
      <c r="Y46" s="42"/>
      <c r="Z46" s="42"/>
      <c r="AA46" s="42"/>
      <c r="AB46" s="43"/>
      <c r="AC46" s="44">
        <f>SUM(B46:AB46)</f>
        <v>1306.8132688573307</v>
      </c>
      <c r="AD46" s="44">
        <v>1306.8132688573307</v>
      </c>
      <c r="AE46" s="27"/>
      <c r="AF46" s="47">
        <v>7.5779881378674183E-2</v>
      </c>
    </row>
    <row r="47" spans="1:32" s="1" customFormat="1" ht="22.05" customHeight="1" x14ac:dyDescent="0.4">
      <c r="A47" s="52" t="s">
        <v>75</v>
      </c>
      <c r="B47" s="46"/>
      <c r="C47" s="46"/>
      <c r="D47" s="46"/>
      <c r="E47" s="42"/>
      <c r="F47" s="42"/>
      <c r="G47" s="42"/>
      <c r="H47" s="42"/>
      <c r="I47" s="42"/>
      <c r="J47" s="42"/>
      <c r="K47" s="42"/>
      <c r="L47" s="42"/>
      <c r="M47" s="42"/>
      <c r="N47" s="42"/>
      <c r="O47" s="42"/>
      <c r="P47" s="42"/>
      <c r="Q47" s="42"/>
      <c r="R47" s="42"/>
      <c r="S47" s="42"/>
      <c r="T47" s="42"/>
      <c r="U47" s="42"/>
      <c r="V47" s="42"/>
      <c r="W47" s="42"/>
      <c r="X47" s="42"/>
      <c r="Y47" s="42"/>
      <c r="Z47" s="42"/>
      <c r="AA47" s="42"/>
      <c r="AB47" s="43"/>
      <c r="AC47" s="44"/>
      <c r="AD47" s="44"/>
      <c r="AE47" s="27"/>
      <c r="AF47" s="47"/>
    </row>
    <row r="48" spans="1:32" s="1" customFormat="1" ht="22.05" customHeight="1" x14ac:dyDescent="0.4">
      <c r="A48" s="29" t="s">
        <v>76</v>
      </c>
      <c r="B48" s="30">
        <f>SUM(B49:B51)</f>
        <v>35512.122431557582</v>
      </c>
      <c r="C48" s="30">
        <f>SUM(C49:C51)</f>
        <v>2867.0123125770738</v>
      </c>
      <c r="D48" s="30">
        <f>SUM(D49:D51)</f>
        <v>381.13641235626704</v>
      </c>
      <c r="E48" s="32"/>
      <c r="F48" s="32"/>
      <c r="G48" s="32"/>
      <c r="H48" s="32"/>
      <c r="I48" s="32"/>
      <c r="J48" s="32"/>
      <c r="K48" s="32"/>
      <c r="L48" s="32"/>
      <c r="M48" s="32"/>
      <c r="N48" s="32"/>
      <c r="O48" s="32"/>
      <c r="P48" s="32"/>
      <c r="Q48" s="32"/>
      <c r="R48" s="32"/>
      <c r="S48" s="32"/>
      <c r="T48" s="32"/>
      <c r="U48" s="32"/>
      <c r="V48" s="32"/>
      <c r="W48" s="32"/>
      <c r="X48" s="32"/>
      <c r="Y48" s="32"/>
      <c r="Z48" s="32"/>
      <c r="AA48" s="32"/>
      <c r="AB48" s="33"/>
      <c r="AC48" s="34">
        <f>SUM(AC49:AC51)</f>
        <v>38760.271156490919</v>
      </c>
      <c r="AD48" s="34">
        <v>38760.271156490919</v>
      </c>
      <c r="AE48" s="27"/>
      <c r="AF48" s="30">
        <f>SUM(AF49:AF51)</f>
        <v>0</v>
      </c>
    </row>
    <row r="49" spans="1:32" s="1" customFormat="1" ht="22.05" customHeight="1" x14ac:dyDescent="0.4">
      <c r="A49" s="52" t="s">
        <v>77</v>
      </c>
      <c r="B49" s="46">
        <v>5507.7456030000003</v>
      </c>
      <c r="C49" s="46">
        <v>11.997440000000001</v>
      </c>
      <c r="D49" s="46">
        <v>2.2709440000000001</v>
      </c>
      <c r="E49" s="42"/>
      <c r="F49" s="42"/>
      <c r="G49" s="42"/>
      <c r="H49" s="42"/>
      <c r="I49" s="42"/>
      <c r="J49" s="42"/>
      <c r="K49" s="42"/>
      <c r="L49" s="42"/>
      <c r="M49" s="42"/>
      <c r="N49" s="42"/>
      <c r="O49" s="42"/>
      <c r="P49" s="42"/>
      <c r="Q49" s="42"/>
      <c r="R49" s="42"/>
      <c r="S49" s="42"/>
      <c r="T49" s="42"/>
      <c r="U49" s="42"/>
      <c r="V49" s="42"/>
      <c r="W49" s="42"/>
      <c r="X49" s="42"/>
      <c r="Y49" s="42"/>
      <c r="Z49" s="42"/>
      <c r="AA49" s="42"/>
      <c r="AB49" s="43"/>
      <c r="AC49" s="44">
        <f>SUM(B49:AB49)</f>
        <v>5522.0139870000003</v>
      </c>
      <c r="AD49" s="44">
        <v>5522.0139870000003</v>
      </c>
      <c r="AE49" s="27"/>
      <c r="AF49" s="47"/>
    </row>
    <row r="50" spans="1:32" s="1" customFormat="1" ht="22.05" customHeight="1" x14ac:dyDescent="0.4">
      <c r="A50" s="52" t="s">
        <v>78</v>
      </c>
      <c r="B50" s="46">
        <v>20342.732262779999</v>
      </c>
      <c r="C50" s="46">
        <v>2818.5285799999997</v>
      </c>
      <c r="D50" s="46">
        <v>358.45826550000004</v>
      </c>
      <c r="E50" s="42"/>
      <c r="F50" s="42"/>
      <c r="G50" s="42"/>
      <c r="H50" s="42"/>
      <c r="I50" s="42"/>
      <c r="J50" s="42"/>
      <c r="K50" s="42"/>
      <c r="L50" s="42"/>
      <c r="M50" s="42"/>
      <c r="N50" s="42"/>
      <c r="O50" s="42"/>
      <c r="P50" s="42"/>
      <c r="Q50" s="42"/>
      <c r="R50" s="42"/>
      <c r="S50" s="42"/>
      <c r="T50" s="42"/>
      <c r="U50" s="42"/>
      <c r="V50" s="42"/>
      <c r="W50" s="42"/>
      <c r="X50" s="42"/>
      <c r="Y50" s="42"/>
      <c r="Z50" s="42"/>
      <c r="AA50" s="42"/>
      <c r="AB50" s="43"/>
      <c r="AC50" s="44">
        <f>SUM(B50:AB50)</f>
        <v>23519.719108279998</v>
      </c>
      <c r="AD50" s="44">
        <v>23519.719108279998</v>
      </c>
      <c r="AE50" s="27"/>
      <c r="AF50" s="47"/>
    </row>
    <row r="51" spans="1:32" s="1" customFormat="1" ht="22.05" customHeight="1" x14ac:dyDescent="0.4">
      <c r="A51" s="52" t="s">
        <v>79</v>
      </c>
      <c r="B51" s="46">
        <v>9661.6445657775821</v>
      </c>
      <c r="C51" s="46">
        <v>36.486292577073975</v>
      </c>
      <c r="D51" s="46">
        <v>20.407202856267006</v>
      </c>
      <c r="E51" s="42"/>
      <c r="F51" s="42"/>
      <c r="G51" s="42"/>
      <c r="H51" s="42"/>
      <c r="I51" s="42"/>
      <c r="J51" s="42"/>
      <c r="K51" s="42"/>
      <c r="L51" s="42"/>
      <c r="M51" s="42"/>
      <c r="N51" s="42"/>
      <c r="O51" s="42"/>
      <c r="P51" s="42"/>
      <c r="Q51" s="42"/>
      <c r="R51" s="42"/>
      <c r="S51" s="42"/>
      <c r="T51" s="42"/>
      <c r="U51" s="42"/>
      <c r="V51" s="42"/>
      <c r="W51" s="42"/>
      <c r="X51" s="42"/>
      <c r="Y51" s="42"/>
      <c r="Z51" s="42"/>
      <c r="AA51" s="42"/>
      <c r="AB51" s="43"/>
      <c r="AC51" s="44">
        <f>SUM(B51:AB51)</f>
        <v>9718.5380612109238</v>
      </c>
      <c r="AD51" s="44">
        <v>9718.5380612109238</v>
      </c>
      <c r="AE51" s="27"/>
      <c r="AF51" s="47"/>
    </row>
    <row r="52" spans="1:32" s="1" customFormat="1" ht="28.8" customHeight="1" x14ac:dyDescent="0.4">
      <c r="A52" s="54" t="s">
        <v>80</v>
      </c>
      <c r="B52" s="138" t="s">
        <v>224</v>
      </c>
      <c r="C52" s="138" t="s">
        <v>224</v>
      </c>
      <c r="D52" s="138" t="s">
        <v>224</v>
      </c>
      <c r="E52" s="32"/>
      <c r="F52" s="32"/>
      <c r="G52" s="32"/>
      <c r="H52" s="32"/>
      <c r="I52" s="32"/>
      <c r="J52" s="32"/>
      <c r="K52" s="32"/>
      <c r="L52" s="32"/>
      <c r="M52" s="32"/>
      <c r="N52" s="32"/>
      <c r="O52" s="32"/>
      <c r="P52" s="32"/>
      <c r="Q52" s="32"/>
      <c r="R52" s="32"/>
      <c r="S52" s="32"/>
      <c r="T52" s="32"/>
      <c r="U52" s="32"/>
      <c r="V52" s="32"/>
      <c r="W52" s="32"/>
      <c r="X52" s="32"/>
      <c r="Y52" s="32"/>
      <c r="Z52" s="32"/>
      <c r="AA52" s="32"/>
      <c r="AB52" s="33"/>
      <c r="AC52" s="138" t="s">
        <v>224</v>
      </c>
      <c r="AD52" s="138" t="s">
        <v>224</v>
      </c>
      <c r="AE52" s="27"/>
      <c r="AF52" s="138" t="s">
        <v>224</v>
      </c>
    </row>
    <row r="53" spans="1:32" s="1" customFormat="1" ht="22.05" customHeight="1" x14ac:dyDescent="0.4">
      <c r="A53" s="29" t="s">
        <v>81</v>
      </c>
      <c r="B53" s="138" t="s">
        <v>224</v>
      </c>
      <c r="C53" s="138" t="s">
        <v>224</v>
      </c>
      <c r="D53" s="138" t="s">
        <v>224</v>
      </c>
      <c r="E53" s="55"/>
      <c r="F53" s="55"/>
      <c r="G53" s="55"/>
      <c r="H53" s="55"/>
      <c r="I53" s="55"/>
      <c r="J53" s="55"/>
      <c r="K53" s="55"/>
      <c r="L53" s="55"/>
      <c r="M53" s="55"/>
      <c r="N53" s="55"/>
      <c r="O53" s="55"/>
      <c r="P53" s="55"/>
      <c r="Q53" s="55"/>
      <c r="R53" s="55"/>
      <c r="S53" s="55"/>
      <c r="T53" s="55"/>
      <c r="U53" s="55"/>
      <c r="V53" s="55"/>
      <c r="W53" s="55"/>
      <c r="X53" s="55"/>
      <c r="Y53" s="55"/>
      <c r="Z53" s="55"/>
      <c r="AA53" s="55"/>
      <c r="AB53" s="56"/>
      <c r="AC53" s="138" t="s">
        <v>224</v>
      </c>
      <c r="AD53" s="138" t="s">
        <v>224</v>
      </c>
      <c r="AE53" s="27"/>
      <c r="AF53" s="138" t="s">
        <v>224</v>
      </c>
    </row>
    <row r="54" spans="1:32" s="1" customFormat="1" ht="22.05" customHeight="1" x14ac:dyDescent="0.4">
      <c r="A54" s="57" t="s">
        <v>82</v>
      </c>
      <c r="B54" s="139" t="s">
        <v>224</v>
      </c>
      <c r="C54" s="139" t="s">
        <v>224</v>
      </c>
      <c r="D54" s="139" t="s">
        <v>224</v>
      </c>
      <c r="E54" s="55"/>
      <c r="F54" s="55"/>
      <c r="G54" s="55"/>
      <c r="H54" s="55"/>
      <c r="I54" s="55"/>
      <c r="J54" s="55"/>
      <c r="K54" s="55"/>
      <c r="L54" s="55"/>
      <c r="M54" s="55"/>
      <c r="N54" s="55"/>
      <c r="O54" s="55"/>
      <c r="P54" s="55"/>
      <c r="Q54" s="55"/>
      <c r="R54" s="55"/>
      <c r="S54" s="55"/>
      <c r="T54" s="55"/>
      <c r="U54" s="55"/>
      <c r="V54" s="55"/>
      <c r="W54" s="55"/>
      <c r="X54" s="55"/>
      <c r="Y54" s="55"/>
      <c r="Z54" s="55"/>
      <c r="AA54" s="55"/>
      <c r="AB54" s="56"/>
      <c r="AC54" s="139" t="s">
        <v>224</v>
      </c>
      <c r="AD54" s="139" t="s">
        <v>224</v>
      </c>
      <c r="AE54" s="27"/>
      <c r="AF54" s="139" t="s">
        <v>224</v>
      </c>
    </row>
    <row r="55" spans="1:32" s="1" customFormat="1" ht="22.05" customHeight="1" x14ac:dyDescent="0.4">
      <c r="A55" s="52" t="s">
        <v>83</v>
      </c>
      <c r="B55" s="140" t="s">
        <v>224</v>
      </c>
      <c r="C55" s="140" t="s">
        <v>224</v>
      </c>
      <c r="D55" s="140" t="s">
        <v>224</v>
      </c>
      <c r="E55" s="42"/>
      <c r="F55" s="42"/>
      <c r="G55" s="42"/>
      <c r="H55" s="42"/>
      <c r="I55" s="42"/>
      <c r="J55" s="42"/>
      <c r="K55" s="42"/>
      <c r="L55" s="42"/>
      <c r="M55" s="42"/>
      <c r="N55" s="42"/>
      <c r="O55" s="42"/>
      <c r="P55" s="42"/>
      <c r="Q55" s="42"/>
      <c r="R55" s="42"/>
      <c r="S55" s="42"/>
      <c r="T55" s="42"/>
      <c r="U55" s="42"/>
      <c r="V55" s="42"/>
      <c r="W55" s="42"/>
      <c r="X55" s="42"/>
      <c r="Y55" s="42"/>
      <c r="Z55" s="42"/>
      <c r="AA55" s="42"/>
      <c r="AB55" s="43"/>
      <c r="AC55" s="140" t="s">
        <v>224</v>
      </c>
      <c r="AD55" s="140" t="s">
        <v>224</v>
      </c>
      <c r="AE55" s="27"/>
      <c r="AF55" s="140" t="s">
        <v>224</v>
      </c>
    </row>
    <row r="56" spans="1:32" s="1" customFormat="1" ht="22.05" customHeight="1" x14ac:dyDescent="0.4">
      <c r="A56" s="52" t="s">
        <v>84</v>
      </c>
      <c r="B56" s="140" t="s">
        <v>224</v>
      </c>
      <c r="C56" s="140" t="s">
        <v>224</v>
      </c>
      <c r="D56" s="140" t="s">
        <v>224</v>
      </c>
      <c r="E56" s="42"/>
      <c r="F56" s="42"/>
      <c r="G56" s="42"/>
      <c r="H56" s="42"/>
      <c r="I56" s="42"/>
      <c r="J56" s="42"/>
      <c r="K56" s="42"/>
      <c r="L56" s="42"/>
      <c r="M56" s="42"/>
      <c r="N56" s="42"/>
      <c r="O56" s="42"/>
      <c r="P56" s="42"/>
      <c r="Q56" s="42"/>
      <c r="R56" s="42"/>
      <c r="S56" s="42"/>
      <c r="T56" s="42"/>
      <c r="U56" s="42"/>
      <c r="V56" s="42"/>
      <c r="W56" s="42"/>
      <c r="X56" s="42"/>
      <c r="Y56" s="42"/>
      <c r="Z56" s="42"/>
      <c r="AA56" s="42"/>
      <c r="AB56" s="43"/>
      <c r="AC56" s="140" t="s">
        <v>224</v>
      </c>
      <c r="AD56" s="140" t="s">
        <v>224</v>
      </c>
      <c r="AE56" s="27"/>
      <c r="AF56" s="140" t="s">
        <v>224</v>
      </c>
    </row>
    <row r="57" spans="1:32" s="1" customFormat="1" ht="22.05" customHeight="1" x14ac:dyDescent="0.4">
      <c r="A57" s="57" t="s">
        <v>85</v>
      </c>
      <c r="B57" s="140" t="s">
        <v>224</v>
      </c>
      <c r="C57" s="140" t="s">
        <v>224</v>
      </c>
      <c r="D57" s="140" t="s">
        <v>224</v>
      </c>
      <c r="E57" s="42"/>
      <c r="F57" s="42"/>
      <c r="G57" s="42"/>
      <c r="H57" s="42"/>
      <c r="I57" s="42"/>
      <c r="J57" s="42"/>
      <c r="K57" s="42"/>
      <c r="L57" s="42"/>
      <c r="M57" s="42"/>
      <c r="N57" s="42"/>
      <c r="O57" s="42"/>
      <c r="P57" s="42"/>
      <c r="Q57" s="42"/>
      <c r="R57" s="42"/>
      <c r="S57" s="42"/>
      <c r="T57" s="42"/>
      <c r="U57" s="42"/>
      <c r="V57" s="42"/>
      <c r="W57" s="42"/>
      <c r="X57" s="42"/>
      <c r="Y57" s="42"/>
      <c r="Z57" s="42"/>
      <c r="AA57" s="42"/>
      <c r="AB57" s="43"/>
      <c r="AC57" s="140" t="s">
        <v>224</v>
      </c>
      <c r="AD57" s="140" t="s">
        <v>224</v>
      </c>
      <c r="AE57" s="27"/>
      <c r="AF57" s="140" t="s">
        <v>224</v>
      </c>
    </row>
    <row r="58" spans="1:32" s="1" customFormat="1" ht="22.05" customHeight="1" x14ac:dyDescent="0.4">
      <c r="A58" s="29" t="s">
        <v>86</v>
      </c>
      <c r="B58" s="138" t="s">
        <v>224</v>
      </c>
      <c r="C58" s="138" t="s">
        <v>224</v>
      </c>
      <c r="D58" s="138" t="s">
        <v>224</v>
      </c>
      <c r="E58" s="55"/>
      <c r="F58" s="55"/>
      <c r="G58" s="55"/>
      <c r="H58" s="55"/>
      <c r="I58" s="55"/>
      <c r="J58" s="55"/>
      <c r="K58" s="55"/>
      <c r="L58" s="55"/>
      <c r="M58" s="55"/>
      <c r="N58" s="55"/>
      <c r="O58" s="55"/>
      <c r="P58" s="55"/>
      <c r="Q58" s="55"/>
      <c r="R58" s="55"/>
      <c r="S58" s="55"/>
      <c r="T58" s="55"/>
      <c r="U58" s="55"/>
      <c r="V58" s="55"/>
      <c r="W58" s="55"/>
      <c r="X58" s="55"/>
      <c r="Y58" s="55"/>
      <c r="Z58" s="55"/>
      <c r="AA58" s="55"/>
      <c r="AB58" s="56"/>
      <c r="AC58" s="138" t="s">
        <v>224</v>
      </c>
      <c r="AD58" s="138" t="s">
        <v>224</v>
      </c>
      <c r="AE58" s="27"/>
      <c r="AF58" s="138" t="s">
        <v>224</v>
      </c>
    </row>
    <row r="59" spans="1:32" s="1" customFormat="1" ht="22.05" customHeight="1" x14ac:dyDescent="0.4">
      <c r="A59" s="52" t="s">
        <v>87</v>
      </c>
      <c r="B59" s="140" t="s">
        <v>224</v>
      </c>
      <c r="C59" s="140" t="s">
        <v>224</v>
      </c>
      <c r="D59" s="140" t="s">
        <v>224</v>
      </c>
      <c r="E59" s="42"/>
      <c r="F59" s="42"/>
      <c r="G59" s="42"/>
      <c r="H59" s="42"/>
      <c r="I59" s="42"/>
      <c r="J59" s="42"/>
      <c r="K59" s="42"/>
      <c r="L59" s="42"/>
      <c r="M59" s="42"/>
      <c r="N59" s="42"/>
      <c r="O59" s="42"/>
      <c r="P59" s="42"/>
      <c r="Q59" s="42"/>
      <c r="R59" s="42"/>
      <c r="S59" s="42"/>
      <c r="T59" s="42"/>
      <c r="U59" s="42"/>
      <c r="V59" s="42"/>
      <c r="W59" s="42"/>
      <c r="X59" s="42"/>
      <c r="Y59" s="42"/>
      <c r="Z59" s="42"/>
      <c r="AA59" s="42"/>
      <c r="AB59" s="43"/>
      <c r="AC59" s="140" t="s">
        <v>224</v>
      </c>
      <c r="AD59" s="140" t="s">
        <v>224</v>
      </c>
      <c r="AE59" s="27"/>
      <c r="AF59" s="140" t="s">
        <v>224</v>
      </c>
    </row>
    <row r="60" spans="1:32" s="1" customFormat="1" ht="22.05" customHeight="1" x14ac:dyDescent="0.4">
      <c r="A60" s="58" t="s">
        <v>88</v>
      </c>
      <c r="B60" s="141" t="s">
        <v>224</v>
      </c>
      <c r="C60" s="141" t="s">
        <v>224</v>
      </c>
      <c r="D60" s="141" t="s">
        <v>224</v>
      </c>
      <c r="E60" s="59"/>
      <c r="F60" s="59"/>
      <c r="G60" s="59"/>
      <c r="H60" s="59"/>
      <c r="I60" s="59"/>
      <c r="J60" s="59"/>
      <c r="K60" s="59"/>
      <c r="L60" s="59"/>
      <c r="M60" s="59"/>
      <c r="N60" s="59"/>
      <c r="O60" s="59"/>
      <c r="P60" s="59"/>
      <c r="Q60" s="59"/>
      <c r="R60" s="59"/>
      <c r="S60" s="59"/>
      <c r="T60" s="59"/>
      <c r="U60" s="59"/>
      <c r="V60" s="59"/>
      <c r="W60" s="59"/>
      <c r="X60" s="59"/>
      <c r="Y60" s="59"/>
      <c r="Z60" s="59"/>
      <c r="AA60" s="59"/>
      <c r="AB60" s="60"/>
      <c r="AC60" s="141" t="s">
        <v>224</v>
      </c>
      <c r="AD60" s="141" t="s">
        <v>224</v>
      </c>
      <c r="AE60" s="27"/>
      <c r="AF60" s="141" t="s">
        <v>224</v>
      </c>
    </row>
    <row r="61" spans="1:32" s="1" customFormat="1" ht="22.05" customHeight="1" x14ac:dyDescent="0.4">
      <c r="A61" s="58" t="s">
        <v>89</v>
      </c>
      <c r="B61" s="141" t="s">
        <v>224</v>
      </c>
      <c r="C61" s="141" t="s">
        <v>224</v>
      </c>
      <c r="D61" s="141" t="s">
        <v>224</v>
      </c>
      <c r="E61" s="59"/>
      <c r="F61" s="59"/>
      <c r="G61" s="59"/>
      <c r="H61" s="59"/>
      <c r="I61" s="59"/>
      <c r="J61" s="59"/>
      <c r="K61" s="59"/>
      <c r="L61" s="59"/>
      <c r="M61" s="59"/>
      <c r="N61" s="59"/>
      <c r="O61" s="59"/>
      <c r="P61" s="59"/>
      <c r="Q61" s="59"/>
      <c r="R61" s="59"/>
      <c r="S61" s="59"/>
      <c r="T61" s="59"/>
      <c r="U61" s="59"/>
      <c r="V61" s="59"/>
      <c r="W61" s="59"/>
      <c r="X61" s="59"/>
      <c r="Y61" s="59"/>
      <c r="Z61" s="59"/>
      <c r="AA61" s="59"/>
      <c r="AB61" s="60"/>
      <c r="AC61" s="141" t="s">
        <v>224</v>
      </c>
      <c r="AD61" s="141" t="s">
        <v>224</v>
      </c>
      <c r="AE61" s="27"/>
      <c r="AF61" s="141" t="s">
        <v>224</v>
      </c>
    </row>
    <row r="62" spans="1:32" s="1" customFormat="1" ht="22.05" customHeight="1" x14ac:dyDescent="0.4">
      <c r="A62" s="58" t="s">
        <v>90</v>
      </c>
      <c r="B62" s="141" t="s">
        <v>224</v>
      </c>
      <c r="C62" s="141" t="s">
        <v>224</v>
      </c>
      <c r="D62" s="141" t="s">
        <v>224</v>
      </c>
      <c r="E62" s="59"/>
      <c r="F62" s="59"/>
      <c r="G62" s="59"/>
      <c r="H62" s="59"/>
      <c r="I62" s="59"/>
      <c r="J62" s="59"/>
      <c r="K62" s="59"/>
      <c r="L62" s="59"/>
      <c r="M62" s="59"/>
      <c r="N62" s="59"/>
      <c r="O62" s="59"/>
      <c r="P62" s="59"/>
      <c r="Q62" s="59"/>
      <c r="R62" s="59"/>
      <c r="S62" s="59"/>
      <c r="T62" s="59"/>
      <c r="U62" s="59"/>
      <c r="V62" s="59"/>
      <c r="W62" s="59"/>
      <c r="X62" s="59"/>
      <c r="Y62" s="59"/>
      <c r="Z62" s="59"/>
      <c r="AA62" s="59"/>
      <c r="AB62" s="60"/>
      <c r="AC62" s="141" t="s">
        <v>224</v>
      </c>
      <c r="AD62" s="141" t="s">
        <v>224</v>
      </c>
      <c r="AE62" s="27"/>
      <c r="AF62" s="141" t="s">
        <v>224</v>
      </c>
    </row>
    <row r="63" spans="1:32" s="1" customFormat="1" ht="22.05" customHeight="1" x14ac:dyDescent="0.4">
      <c r="A63" s="62" t="s">
        <v>91</v>
      </c>
      <c r="B63" s="140" t="s">
        <v>224</v>
      </c>
      <c r="C63" s="140" t="s">
        <v>224</v>
      </c>
      <c r="D63" s="140" t="s">
        <v>224</v>
      </c>
      <c r="E63" s="63"/>
      <c r="F63" s="63"/>
      <c r="G63" s="63"/>
      <c r="H63" s="63"/>
      <c r="I63" s="63"/>
      <c r="J63" s="63"/>
      <c r="K63" s="63"/>
      <c r="L63" s="63"/>
      <c r="M63" s="63"/>
      <c r="N63" s="63"/>
      <c r="O63" s="63"/>
      <c r="P63" s="63"/>
      <c r="Q63" s="63"/>
      <c r="R63" s="63"/>
      <c r="S63" s="63"/>
      <c r="T63" s="63"/>
      <c r="U63" s="63"/>
      <c r="V63" s="63"/>
      <c r="W63" s="63"/>
      <c r="X63" s="63"/>
      <c r="Y63" s="63"/>
      <c r="Z63" s="63"/>
      <c r="AA63" s="63"/>
      <c r="AB63" s="64"/>
      <c r="AC63" s="140" t="s">
        <v>224</v>
      </c>
      <c r="AD63" s="140" t="s">
        <v>224</v>
      </c>
      <c r="AE63" s="27"/>
      <c r="AF63" s="140" t="s">
        <v>224</v>
      </c>
    </row>
    <row r="64" spans="1:32" s="1" customFormat="1" ht="22.05" customHeight="1" x14ac:dyDescent="0.4">
      <c r="A64" s="58" t="s">
        <v>92</v>
      </c>
      <c r="B64" s="141" t="s">
        <v>224</v>
      </c>
      <c r="C64" s="141" t="s">
        <v>224</v>
      </c>
      <c r="D64" s="141" t="s">
        <v>224</v>
      </c>
      <c r="E64" s="59"/>
      <c r="F64" s="59"/>
      <c r="G64" s="59"/>
      <c r="H64" s="59"/>
      <c r="I64" s="59"/>
      <c r="J64" s="59"/>
      <c r="K64" s="59"/>
      <c r="L64" s="59"/>
      <c r="M64" s="59"/>
      <c r="N64" s="59"/>
      <c r="O64" s="59"/>
      <c r="P64" s="59"/>
      <c r="Q64" s="59"/>
      <c r="R64" s="59"/>
      <c r="S64" s="59"/>
      <c r="T64" s="59"/>
      <c r="U64" s="59"/>
      <c r="V64" s="59"/>
      <c r="W64" s="59"/>
      <c r="X64" s="59"/>
      <c r="Y64" s="59"/>
      <c r="Z64" s="59"/>
      <c r="AA64" s="59"/>
      <c r="AB64" s="60"/>
      <c r="AC64" s="141" t="s">
        <v>224</v>
      </c>
      <c r="AD64" s="141" t="s">
        <v>224</v>
      </c>
      <c r="AE64" s="27"/>
      <c r="AF64" s="141" t="s">
        <v>224</v>
      </c>
    </row>
    <row r="65" spans="1:32" s="1" customFormat="1" ht="22.05" customHeight="1" x14ac:dyDescent="0.4">
      <c r="A65" s="58" t="s">
        <v>93</v>
      </c>
      <c r="B65" s="141" t="s">
        <v>224</v>
      </c>
      <c r="C65" s="141" t="s">
        <v>224</v>
      </c>
      <c r="D65" s="141" t="s">
        <v>224</v>
      </c>
      <c r="E65" s="59"/>
      <c r="F65" s="59"/>
      <c r="G65" s="59"/>
      <c r="H65" s="59"/>
      <c r="I65" s="59"/>
      <c r="J65" s="59"/>
      <c r="K65" s="59"/>
      <c r="L65" s="59"/>
      <c r="M65" s="59"/>
      <c r="N65" s="59"/>
      <c r="O65" s="59"/>
      <c r="P65" s="59"/>
      <c r="Q65" s="59"/>
      <c r="R65" s="59"/>
      <c r="S65" s="59"/>
      <c r="T65" s="59"/>
      <c r="U65" s="59"/>
      <c r="V65" s="59"/>
      <c r="W65" s="59"/>
      <c r="X65" s="59"/>
      <c r="Y65" s="59"/>
      <c r="Z65" s="59"/>
      <c r="AA65" s="59"/>
      <c r="AB65" s="60"/>
      <c r="AC65" s="141" t="s">
        <v>224</v>
      </c>
      <c r="AD65" s="141" t="s">
        <v>224</v>
      </c>
      <c r="AE65" s="27"/>
      <c r="AF65" s="141" t="s">
        <v>224</v>
      </c>
    </row>
    <row r="66" spans="1:32" s="1" customFormat="1" ht="22.05" customHeight="1" thickBot="1" x14ac:dyDescent="0.45">
      <c r="A66" s="58" t="s">
        <v>94</v>
      </c>
      <c r="B66" s="141" t="s">
        <v>224</v>
      </c>
      <c r="C66" s="141" t="s">
        <v>224</v>
      </c>
      <c r="D66" s="141" t="s">
        <v>224</v>
      </c>
      <c r="E66" s="59"/>
      <c r="F66" s="59"/>
      <c r="G66" s="59"/>
      <c r="H66" s="59"/>
      <c r="I66" s="59"/>
      <c r="J66" s="59"/>
      <c r="K66" s="59"/>
      <c r="L66" s="59"/>
      <c r="M66" s="59"/>
      <c r="N66" s="59"/>
      <c r="O66" s="59"/>
      <c r="P66" s="59"/>
      <c r="Q66" s="59"/>
      <c r="R66" s="59"/>
      <c r="S66" s="59"/>
      <c r="T66" s="59"/>
      <c r="U66" s="59"/>
      <c r="V66" s="59"/>
      <c r="W66" s="59"/>
      <c r="X66" s="59"/>
      <c r="Y66" s="59"/>
      <c r="Z66" s="59"/>
      <c r="AA66" s="59"/>
      <c r="AB66" s="60"/>
      <c r="AC66" s="141" t="s">
        <v>224</v>
      </c>
      <c r="AD66" s="141" t="s">
        <v>224</v>
      </c>
      <c r="AE66" s="27"/>
      <c r="AF66" s="141" t="s">
        <v>224</v>
      </c>
    </row>
    <row r="67" spans="1:32" s="1" customFormat="1" ht="22.05" customHeight="1" x14ac:dyDescent="0.4">
      <c r="A67" s="65" t="s">
        <v>95</v>
      </c>
      <c r="B67" s="66"/>
      <c r="C67" s="66"/>
      <c r="D67" s="66"/>
      <c r="E67" s="23"/>
      <c r="F67" s="23"/>
      <c r="G67" s="23"/>
      <c r="H67" s="23"/>
      <c r="I67" s="23"/>
      <c r="J67" s="23"/>
      <c r="K67" s="23"/>
      <c r="L67" s="23"/>
      <c r="M67" s="23"/>
      <c r="N67" s="23"/>
      <c r="O67" s="23"/>
      <c r="P67" s="23"/>
      <c r="Q67" s="23"/>
      <c r="R67" s="23"/>
      <c r="S67" s="23"/>
      <c r="T67" s="23"/>
      <c r="U67" s="23"/>
      <c r="V67" s="23"/>
      <c r="W67" s="23"/>
      <c r="X67" s="23"/>
      <c r="Y67" s="23"/>
      <c r="Z67" s="23"/>
      <c r="AA67" s="23"/>
      <c r="AB67" s="23"/>
      <c r="AC67" s="67"/>
      <c r="AD67" s="67"/>
      <c r="AE67" s="27"/>
      <c r="AF67" s="68"/>
    </row>
    <row r="68" spans="1:32" s="1" customFormat="1" ht="22.05" customHeight="1" x14ac:dyDescent="0.4">
      <c r="A68" s="29" t="s">
        <v>96</v>
      </c>
      <c r="B68" s="140" t="s">
        <v>224</v>
      </c>
      <c r="C68" s="138" t="s">
        <v>224</v>
      </c>
      <c r="D68" s="138" t="s">
        <v>224</v>
      </c>
      <c r="E68" s="42"/>
      <c r="F68" s="42"/>
      <c r="G68" s="42"/>
      <c r="H68" s="42"/>
      <c r="I68" s="42"/>
      <c r="J68" s="42"/>
      <c r="K68" s="42"/>
      <c r="L68" s="42"/>
      <c r="M68" s="42"/>
      <c r="N68" s="42"/>
      <c r="O68" s="42"/>
      <c r="P68" s="42"/>
      <c r="Q68" s="42"/>
      <c r="R68" s="42"/>
      <c r="S68" s="42"/>
      <c r="T68" s="42"/>
      <c r="U68" s="42"/>
      <c r="V68" s="42"/>
      <c r="W68" s="42"/>
      <c r="X68" s="42"/>
      <c r="Y68" s="42"/>
      <c r="Z68" s="42"/>
      <c r="AA68" s="42"/>
      <c r="AB68" s="42"/>
      <c r="AC68" s="138" t="s">
        <v>224</v>
      </c>
      <c r="AD68" s="138" t="s">
        <v>224</v>
      </c>
      <c r="AE68" s="27"/>
      <c r="AF68" s="138" t="s">
        <v>224</v>
      </c>
    </row>
    <row r="69" spans="1:32" s="1" customFormat="1" ht="22.05" customHeight="1" x14ac:dyDescent="0.4">
      <c r="A69" s="52" t="s">
        <v>97</v>
      </c>
      <c r="B69" s="140" t="s">
        <v>224</v>
      </c>
      <c r="C69" s="140" t="s">
        <v>224</v>
      </c>
      <c r="D69" s="69"/>
      <c r="E69" s="40"/>
      <c r="F69" s="41"/>
      <c r="G69" s="41"/>
      <c r="H69" s="41"/>
      <c r="I69" s="41"/>
      <c r="J69" s="41"/>
      <c r="K69" s="41"/>
      <c r="L69" s="41"/>
      <c r="M69" s="41"/>
      <c r="N69" s="41"/>
      <c r="O69" s="41"/>
      <c r="P69" s="41"/>
      <c r="Q69" s="41"/>
      <c r="R69" s="41"/>
      <c r="S69" s="41"/>
      <c r="T69" s="41"/>
      <c r="U69" s="41"/>
      <c r="V69" s="41"/>
      <c r="W69" s="41"/>
      <c r="X69" s="41"/>
      <c r="Y69" s="41"/>
      <c r="Z69" s="41"/>
      <c r="AA69" s="41"/>
      <c r="AB69" s="43"/>
      <c r="AC69" s="140" t="s">
        <v>224</v>
      </c>
      <c r="AD69" s="140" t="s">
        <v>224</v>
      </c>
      <c r="AE69" s="27"/>
      <c r="AF69" s="140" t="s">
        <v>224</v>
      </c>
    </row>
    <row r="70" spans="1:32" s="1" customFormat="1" ht="22.05" customHeight="1" x14ac:dyDescent="0.4">
      <c r="A70" s="52" t="s">
        <v>98</v>
      </c>
      <c r="B70" s="141" t="s">
        <v>224</v>
      </c>
      <c r="C70" s="141" t="s">
        <v>224</v>
      </c>
      <c r="D70" s="70"/>
      <c r="E70" s="42"/>
      <c r="F70" s="42"/>
      <c r="G70" s="42"/>
      <c r="H70" s="42"/>
      <c r="I70" s="42"/>
      <c r="J70" s="42"/>
      <c r="K70" s="42"/>
      <c r="L70" s="42"/>
      <c r="M70" s="42"/>
      <c r="N70" s="42"/>
      <c r="O70" s="42"/>
      <c r="P70" s="42"/>
      <c r="Q70" s="42"/>
      <c r="R70" s="42"/>
      <c r="S70" s="42"/>
      <c r="T70" s="42"/>
      <c r="U70" s="42"/>
      <c r="V70" s="42"/>
      <c r="W70" s="42"/>
      <c r="X70" s="42"/>
      <c r="Y70" s="42"/>
      <c r="Z70" s="42"/>
      <c r="AA70" s="42"/>
      <c r="AB70" s="43"/>
      <c r="AC70" s="141" t="s">
        <v>224</v>
      </c>
      <c r="AD70" s="141" t="s">
        <v>224</v>
      </c>
      <c r="AE70" s="27"/>
      <c r="AF70" s="141" t="s">
        <v>224</v>
      </c>
    </row>
    <row r="71" spans="1:32" s="1" customFormat="1" ht="22.05" customHeight="1" x14ac:dyDescent="0.4">
      <c r="A71" s="52" t="s">
        <v>99</v>
      </c>
      <c r="B71" s="141" t="s">
        <v>224</v>
      </c>
      <c r="C71" s="141" t="s">
        <v>224</v>
      </c>
      <c r="D71" s="70"/>
      <c r="E71" s="42"/>
      <c r="F71" s="42"/>
      <c r="G71" s="42"/>
      <c r="H71" s="42"/>
      <c r="I71" s="42"/>
      <c r="J71" s="42"/>
      <c r="K71" s="42"/>
      <c r="L71" s="42"/>
      <c r="M71" s="42"/>
      <c r="N71" s="42"/>
      <c r="O71" s="42"/>
      <c r="P71" s="42"/>
      <c r="Q71" s="42"/>
      <c r="R71" s="42"/>
      <c r="S71" s="42"/>
      <c r="T71" s="42"/>
      <c r="U71" s="42"/>
      <c r="V71" s="42"/>
      <c r="W71" s="42"/>
      <c r="X71" s="42"/>
      <c r="Y71" s="42"/>
      <c r="Z71" s="42"/>
      <c r="AA71" s="42"/>
      <c r="AB71" s="43"/>
      <c r="AC71" s="141" t="s">
        <v>224</v>
      </c>
      <c r="AD71" s="141" t="s">
        <v>224</v>
      </c>
      <c r="AE71" s="27"/>
      <c r="AF71" s="141" t="s">
        <v>224</v>
      </c>
    </row>
    <row r="72" spans="1:32" s="1" customFormat="1" ht="22.05" customHeight="1" x14ac:dyDescent="0.4">
      <c r="A72" s="52" t="s">
        <v>100</v>
      </c>
      <c r="B72" s="141" t="s">
        <v>224</v>
      </c>
      <c r="C72" s="141" t="s">
        <v>224</v>
      </c>
      <c r="D72" s="70"/>
      <c r="E72" s="42"/>
      <c r="F72" s="42"/>
      <c r="G72" s="42"/>
      <c r="H72" s="42"/>
      <c r="I72" s="42"/>
      <c r="J72" s="42"/>
      <c r="K72" s="42"/>
      <c r="L72" s="42"/>
      <c r="M72" s="42"/>
      <c r="N72" s="42"/>
      <c r="O72" s="42"/>
      <c r="P72" s="42"/>
      <c r="Q72" s="42"/>
      <c r="R72" s="42"/>
      <c r="S72" s="42"/>
      <c r="T72" s="42"/>
      <c r="U72" s="42"/>
      <c r="V72" s="42"/>
      <c r="W72" s="42"/>
      <c r="X72" s="42"/>
      <c r="Y72" s="42"/>
      <c r="Z72" s="42"/>
      <c r="AA72" s="42"/>
      <c r="AB72" s="43"/>
      <c r="AC72" s="141" t="s">
        <v>224</v>
      </c>
      <c r="AD72" s="141" t="s">
        <v>224</v>
      </c>
      <c r="AE72" s="27"/>
      <c r="AF72" s="141" t="s">
        <v>224</v>
      </c>
    </row>
    <row r="73" spans="1:32" s="1" customFormat="1" ht="22.05" customHeight="1" x14ac:dyDescent="0.4">
      <c r="A73" s="52" t="s">
        <v>101</v>
      </c>
      <c r="B73" s="140" t="s">
        <v>224</v>
      </c>
      <c r="C73" s="140" t="s">
        <v>224</v>
      </c>
      <c r="D73" s="70"/>
      <c r="E73" s="42"/>
      <c r="F73" s="42"/>
      <c r="G73" s="42"/>
      <c r="H73" s="42"/>
      <c r="I73" s="42"/>
      <c r="J73" s="42"/>
      <c r="K73" s="42"/>
      <c r="L73" s="42"/>
      <c r="M73" s="42"/>
      <c r="N73" s="42"/>
      <c r="O73" s="42"/>
      <c r="P73" s="42"/>
      <c r="Q73" s="42"/>
      <c r="R73" s="42"/>
      <c r="S73" s="42"/>
      <c r="T73" s="42"/>
      <c r="U73" s="42"/>
      <c r="V73" s="42"/>
      <c r="W73" s="42"/>
      <c r="X73" s="42"/>
      <c r="Y73" s="42"/>
      <c r="Z73" s="42"/>
      <c r="AA73" s="42"/>
      <c r="AB73" s="43"/>
      <c r="AC73" s="140" t="s">
        <v>224</v>
      </c>
      <c r="AD73" s="140" t="s">
        <v>224</v>
      </c>
      <c r="AE73" s="27"/>
      <c r="AF73" s="140" t="s">
        <v>224</v>
      </c>
    </row>
    <row r="74" spans="1:32" s="1" customFormat="1" ht="22.05" customHeight="1" x14ac:dyDescent="0.4">
      <c r="A74" s="29" t="s">
        <v>102</v>
      </c>
      <c r="B74" s="141" t="s">
        <v>224</v>
      </c>
      <c r="C74" s="141" t="s">
        <v>224</v>
      </c>
      <c r="D74" s="141" t="s">
        <v>224</v>
      </c>
      <c r="E74" s="141" t="s">
        <v>224</v>
      </c>
      <c r="F74" s="71"/>
      <c r="G74" s="71"/>
      <c r="H74" s="71"/>
      <c r="I74" s="71"/>
      <c r="J74" s="71"/>
      <c r="K74" s="71"/>
      <c r="L74" s="71"/>
      <c r="M74" s="71"/>
      <c r="N74" s="71"/>
      <c r="O74" s="71"/>
      <c r="P74" s="71"/>
      <c r="Q74" s="71"/>
      <c r="R74" s="71"/>
      <c r="S74" s="71"/>
      <c r="T74" s="42"/>
      <c r="U74" s="71"/>
      <c r="V74" s="71"/>
      <c r="W74" s="71"/>
      <c r="X74" s="71"/>
      <c r="Y74" s="71"/>
      <c r="Z74" s="71"/>
      <c r="AA74" s="71"/>
      <c r="AB74" s="71"/>
      <c r="AC74" s="141" t="s">
        <v>224</v>
      </c>
      <c r="AD74" s="141" t="s">
        <v>224</v>
      </c>
      <c r="AE74" s="27"/>
      <c r="AF74" s="141" t="s">
        <v>224</v>
      </c>
    </row>
    <row r="75" spans="1:32" s="1" customFormat="1" ht="22.05" customHeight="1" x14ac:dyDescent="0.4">
      <c r="A75" s="52" t="s">
        <v>103</v>
      </c>
      <c r="B75" s="141" t="s">
        <v>224</v>
      </c>
      <c r="C75" s="141" t="s">
        <v>224</v>
      </c>
      <c r="D75" s="141" t="s">
        <v>224</v>
      </c>
      <c r="E75" s="42"/>
      <c r="F75" s="42"/>
      <c r="G75" s="42"/>
      <c r="H75" s="42"/>
      <c r="I75" s="42"/>
      <c r="J75" s="42"/>
      <c r="K75" s="42"/>
      <c r="L75" s="42"/>
      <c r="M75" s="42"/>
      <c r="N75" s="42"/>
      <c r="O75" s="42"/>
      <c r="P75" s="42"/>
      <c r="Q75" s="42"/>
      <c r="R75" s="42"/>
      <c r="S75" s="42"/>
      <c r="T75" s="42"/>
      <c r="U75" s="42"/>
      <c r="V75" s="42"/>
      <c r="W75" s="42"/>
      <c r="X75" s="42"/>
      <c r="Y75" s="42"/>
      <c r="Z75" s="42"/>
      <c r="AA75" s="42"/>
      <c r="AB75" s="43"/>
      <c r="AC75" s="141" t="s">
        <v>224</v>
      </c>
      <c r="AD75" s="141" t="s">
        <v>224</v>
      </c>
      <c r="AE75" s="27"/>
      <c r="AF75" s="141" t="s">
        <v>224</v>
      </c>
    </row>
    <row r="76" spans="1:32" s="1" customFormat="1" ht="22.05" customHeight="1" x14ac:dyDescent="0.4">
      <c r="A76" s="52" t="s">
        <v>104</v>
      </c>
      <c r="B76" s="141" t="s">
        <v>224</v>
      </c>
      <c r="C76" s="141" t="s">
        <v>224</v>
      </c>
      <c r="D76" s="141" t="s">
        <v>224</v>
      </c>
      <c r="E76" s="42"/>
      <c r="F76" s="42"/>
      <c r="G76" s="42"/>
      <c r="H76" s="42"/>
      <c r="I76" s="42"/>
      <c r="J76" s="42"/>
      <c r="K76" s="42"/>
      <c r="L76" s="42"/>
      <c r="M76" s="42"/>
      <c r="N76" s="42"/>
      <c r="O76" s="42"/>
      <c r="P76" s="42"/>
      <c r="Q76" s="42"/>
      <c r="R76" s="42"/>
      <c r="S76" s="42"/>
      <c r="T76" s="42"/>
      <c r="U76" s="42"/>
      <c r="V76" s="42"/>
      <c r="W76" s="42"/>
      <c r="X76" s="42"/>
      <c r="Y76" s="42"/>
      <c r="Z76" s="42"/>
      <c r="AA76" s="42"/>
      <c r="AB76" s="43"/>
      <c r="AC76" s="141" t="s">
        <v>224</v>
      </c>
      <c r="AD76" s="141" t="s">
        <v>224</v>
      </c>
      <c r="AE76" s="27"/>
      <c r="AF76" s="141" t="s">
        <v>224</v>
      </c>
    </row>
    <row r="77" spans="1:32" s="1" customFormat="1" ht="22.05" customHeight="1" x14ac:dyDescent="0.4">
      <c r="A77" s="52" t="s">
        <v>105</v>
      </c>
      <c r="B77" s="141" t="s">
        <v>224</v>
      </c>
      <c r="C77" s="141" t="s">
        <v>224</v>
      </c>
      <c r="D77" s="141" t="s">
        <v>224</v>
      </c>
      <c r="E77" s="42"/>
      <c r="F77" s="42"/>
      <c r="G77" s="42"/>
      <c r="H77" s="42"/>
      <c r="I77" s="42"/>
      <c r="J77" s="42"/>
      <c r="K77" s="42"/>
      <c r="L77" s="42"/>
      <c r="M77" s="42"/>
      <c r="N77" s="42"/>
      <c r="O77" s="42"/>
      <c r="P77" s="42"/>
      <c r="Q77" s="42"/>
      <c r="R77" s="42"/>
      <c r="S77" s="42"/>
      <c r="T77" s="42"/>
      <c r="U77" s="42"/>
      <c r="V77" s="42"/>
      <c r="W77" s="42"/>
      <c r="X77" s="42"/>
      <c r="Y77" s="42"/>
      <c r="Z77" s="42"/>
      <c r="AA77" s="42"/>
      <c r="AB77" s="43"/>
      <c r="AC77" s="141" t="s">
        <v>224</v>
      </c>
      <c r="AD77" s="141" t="s">
        <v>224</v>
      </c>
      <c r="AE77" s="27"/>
      <c r="AF77" s="141" t="s">
        <v>224</v>
      </c>
    </row>
    <row r="78" spans="1:32" s="1" customFormat="1" ht="22.05" customHeight="1" x14ac:dyDescent="0.4">
      <c r="A78" s="52" t="s">
        <v>106</v>
      </c>
      <c r="B78" s="141" t="s">
        <v>224</v>
      </c>
      <c r="C78" s="141" t="s">
        <v>224</v>
      </c>
      <c r="D78" s="141" t="s">
        <v>224</v>
      </c>
      <c r="E78" s="42"/>
      <c r="F78" s="42"/>
      <c r="G78" s="42"/>
      <c r="H78" s="42"/>
      <c r="I78" s="42"/>
      <c r="J78" s="42"/>
      <c r="K78" s="42"/>
      <c r="L78" s="42"/>
      <c r="M78" s="42"/>
      <c r="N78" s="42"/>
      <c r="O78" s="42"/>
      <c r="P78" s="42"/>
      <c r="Q78" s="42"/>
      <c r="R78" s="42"/>
      <c r="S78" s="42"/>
      <c r="T78" s="42"/>
      <c r="U78" s="42"/>
      <c r="V78" s="42"/>
      <c r="W78" s="42"/>
      <c r="X78" s="42"/>
      <c r="Y78" s="42"/>
      <c r="Z78" s="42"/>
      <c r="AA78" s="42"/>
      <c r="AB78" s="43"/>
      <c r="AC78" s="141" t="s">
        <v>224</v>
      </c>
      <c r="AD78" s="141" t="s">
        <v>224</v>
      </c>
      <c r="AE78" s="27"/>
      <c r="AF78" s="141" t="s">
        <v>224</v>
      </c>
    </row>
    <row r="79" spans="1:32" s="1" customFormat="1" ht="22.05" customHeight="1" x14ac:dyDescent="0.4">
      <c r="A79" s="52" t="s">
        <v>107</v>
      </c>
      <c r="B79" s="141" t="s">
        <v>224</v>
      </c>
      <c r="C79" s="141" t="s">
        <v>224</v>
      </c>
      <c r="D79" s="141" t="s">
        <v>224</v>
      </c>
      <c r="E79" s="42"/>
      <c r="F79" s="42"/>
      <c r="G79" s="42"/>
      <c r="H79" s="42"/>
      <c r="I79" s="42"/>
      <c r="J79" s="42"/>
      <c r="K79" s="42"/>
      <c r="L79" s="42"/>
      <c r="M79" s="42"/>
      <c r="N79" s="42"/>
      <c r="O79" s="42"/>
      <c r="P79" s="42"/>
      <c r="Q79" s="42"/>
      <c r="R79" s="42"/>
      <c r="S79" s="42"/>
      <c r="T79" s="42"/>
      <c r="U79" s="42"/>
      <c r="V79" s="42"/>
      <c r="W79" s="42"/>
      <c r="X79" s="42"/>
      <c r="Y79" s="42"/>
      <c r="Z79" s="42"/>
      <c r="AA79" s="42"/>
      <c r="AB79" s="43"/>
      <c r="AC79" s="141" t="s">
        <v>224</v>
      </c>
      <c r="AD79" s="141" t="s">
        <v>224</v>
      </c>
      <c r="AE79" s="27"/>
      <c r="AF79" s="141" t="s">
        <v>224</v>
      </c>
    </row>
    <row r="80" spans="1:32" s="1" customFormat="1" ht="22.05" customHeight="1" x14ac:dyDescent="0.4">
      <c r="A80" s="52" t="s">
        <v>108</v>
      </c>
      <c r="B80" s="141" t="s">
        <v>224</v>
      </c>
      <c r="C80" s="141" t="s">
        <v>224</v>
      </c>
      <c r="D80" s="141" t="s">
        <v>224</v>
      </c>
      <c r="E80" s="42"/>
      <c r="F80" s="42"/>
      <c r="G80" s="42"/>
      <c r="H80" s="42"/>
      <c r="I80" s="42"/>
      <c r="J80" s="42"/>
      <c r="K80" s="42"/>
      <c r="L80" s="42"/>
      <c r="M80" s="42"/>
      <c r="N80" s="42"/>
      <c r="O80" s="42"/>
      <c r="P80" s="42"/>
      <c r="Q80" s="42"/>
      <c r="R80" s="42"/>
      <c r="S80" s="42"/>
      <c r="T80" s="42"/>
      <c r="U80" s="42"/>
      <c r="V80" s="42"/>
      <c r="W80" s="42"/>
      <c r="X80" s="42"/>
      <c r="Y80" s="42"/>
      <c r="Z80" s="42"/>
      <c r="AA80" s="42"/>
      <c r="AB80" s="43"/>
      <c r="AC80" s="141" t="s">
        <v>224</v>
      </c>
      <c r="AD80" s="141" t="s">
        <v>224</v>
      </c>
      <c r="AE80" s="27"/>
      <c r="AF80" s="141" t="s">
        <v>224</v>
      </c>
    </row>
    <row r="81" spans="1:32" s="1" customFormat="1" ht="22.05" customHeight="1" x14ac:dyDescent="0.4">
      <c r="A81" s="52" t="s">
        <v>109</v>
      </c>
      <c r="B81" s="141" t="s">
        <v>224</v>
      </c>
      <c r="C81" s="141" t="s">
        <v>224</v>
      </c>
      <c r="D81" s="141" t="s">
        <v>224</v>
      </c>
      <c r="E81" s="42"/>
      <c r="F81" s="42"/>
      <c r="G81" s="42"/>
      <c r="H81" s="42"/>
      <c r="I81" s="42"/>
      <c r="J81" s="42"/>
      <c r="K81" s="42"/>
      <c r="L81" s="42"/>
      <c r="M81" s="42"/>
      <c r="N81" s="42"/>
      <c r="O81" s="42"/>
      <c r="P81" s="42"/>
      <c r="Q81" s="42"/>
      <c r="R81" s="42"/>
      <c r="S81" s="42"/>
      <c r="T81" s="42"/>
      <c r="U81" s="42"/>
      <c r="V81" s="42"/>
      <c r="W81" s="42"/>
      <c r="X81" s="42"/>
      <c r="Y81" s="42"/>
      <c r="Z81" s="42"/>
      <c r="AA81" s="42"/>
      <c r="AB81" s="43"/>
      <c r="AC81" s="141" t="s">
        <v>224</v>
      </c>
      <c r="AD81" s="141" t="s">
        <v>224</v>
      </c>
      <c r="AE81" s="27"/>
      <c r="AF81" s="141" t="s">
        <v>224</v>
      </c>
    </row>
    <row r="82" spans="1:32" s="1" customFormat="1" ht="22.05" customHeight="1" x14ac:dyDescent="0.4">
      <c r="A82" s="52" t="s">
        <v>110</v>
      </c>
      <c r="B82" s="141" t="s">
        <v>224</v>
      </c>
      <c r="C82" s="141" t="s">
        <v>224</v>
      </c>
      <c r="D82" s="141" t="s">
        <v>224</v>
      </c>
      <c r="E82" s="42"/>
      <c r="F82" s="42"/>
      <c r="G82" s="42"/>
      <c r="H82" s="42"/>
      <c r="I82" s="42"/>
      <c r="J82" s="42"/>
      <c r="K82" s="42"/>
      <c r="L82" s="42"/>
      <c r="M82" s="42"/>
      <c r="N82" s="42"/>
      <c r="O82" s="42"/>
      <c r="P82" s="42"/>
      <c r="Q82" s="42"/>
      <c r="R82" s="42"/>
      <c r="S82" s="42"/>
      <c r="T82" s="42"/>
      <c r="U82" s="42"/>
      <c r="V82" s="42"/>
      <c r="W82" s="42"/>
      <c r="X82" s="42"/>
      <c r="Y82" s="42"/>
      <c r="Z82" s="42"/>
      <c r="AA82" s="42"/>
      <c r="AB82" s="43"/>
      <c r="AC82" s="141" t="s">
        <v>224</v>
      </c>
      <c r="AD82" s="141" t="s">
        <v>224</v>
      </c>
      <c r="AE82" s="27"/>
      <c r="AF82" s="141" t="s">
        <v>224</v>
      </c>
    </row>
    <row r="83" spans="1:32" s="1" customFormat="1" ht="22.05" customHeight="1" x14ac:dyDescent="0.4">
      <c r="A83" s="52" t="s">
        <v>111</v>
      </c>
      <c r="B83" s="70"/>
      <c r="C83" s="69"/>
      <c r="D83" s="69"/>
      <c r="E83" s="72"/>
      <c r="F83" s="42"/>
      <c r="G83" s="42"/>
      <c r="H83" s="42"/>
      <c r="I83" s="42"/>
      <c r="J83" s="42"/>
      <c r="K83" s="42"/>
      <c r="L83" s="42"/>
      <c r="M83" s="42"/>
      <c r="N83" s="42"/>
      <c r="O83" s="42"/>
      <c r="P83" s="42"/>
      <c r="Q83" s="42"/>
      <c r="R83" s="42"/>
      <c r="S83" s="42"/>
      <c r="T83" s="42"/>
      <c r="U83" s="42"/>
      <c r="V83" s="42"/>
      <c r="W83" s="42"/>
      <c r="X83" s="42"/>
      <c r="Y83" s="42"/>
      <c r="Z83" s="42"/>
      <c r="AA83" s="42"/>
      <c r="AB83" s="43"/>
      <c r="AC83" s="141" t="s">
        <v>224</v>
      </c>
      <c r="AD83" s="141" t="s">
        <v>224</v>
      </c>
      <c r="AE83" s="27"/>
      <c r="AF83" s="141" t="s">
        <v>224</v>
      </c>
    </row>
    <row r="84" spans="1:32" s="1" customFormat="1" ht="22.05" customHeight="1" x14ac:dyDescent="0.4">
      <c r="A84" s="52" t="s">
        <v>112</v>
      </c>
      <c r="B84" s="141" t="s">
        <v>224</v>
      </c>
      <c r="C84" s="141" t="s">
        <v>224</v>
      </c>
      <c r="D84" s="141" t="s">
        <v>224</v>
      </c>
      <c r="E84" s="42"/>
      <c r="F84" s="42"/>
      <c r="G84" s="42"/>
      <c r="H84" s="42"/>
      <c r="I84" s="42"/>
      <c r="J84" s="42"/>
      <c r="K84" s="42"/>
      <c r="L84" s="42"/>
      <c r="M84" s="42"/>
      <c r="N84" s="42"/>
      <c r="O84" s="42"/>
      <c r="P84" s="42"/>
      <c r="Q84" s="42"/>
      <c r="R84" s="42"/>
      <c r="S84" s="42"/>
      <c r="T84" s="42"/>
      <c r="U84" s="42"/>
      <c r="V84" s="42"/>
      <c r="W84" s="42"/>
      <c r="X84" s="42"/>
      <c r="Y84" s="42"/>
      <c r="Z84" s="42"/>
      <c r="AA84" s="42"/>
      <c r="AB84" s="43"/>
      <c r="AC84" s="141" t="s">
        <v>224</v>
      </c>
      <c r="AD84" s="141" t="s">
        <v>224</v>
      </c>
      <c r="AE84" s="27"/>
      <c r="AF84" s="141" t="s">
        <v>224</v>
      </c>
    </row>
    <row r="85" spans="1:32" s="1" customFormat="1" ht="22.05" customHeight="1" x14ac:dyDescent="0.4">
      <c r="A85" s="29" t="s">
        <v>113</v>
      </c>
      <c r="B85" s="141" t="s">
        <v>224</v>
      </c>
      <c r="C85" s="141" t="s">
        <v>224</v>
      </c>
      <c r="D85" s="141" t="s">
        <v>224</v>
      </c>
      <c r="E85" s="42"/>
      <c r="F85" s="42"/>
      <c r="G85" s="42"/>
      <c r="H85" s="42"/>
      <c r="I85" s="42"/>
      <c r="J85" s="42"/>
      <c r="K85" s="42"/>
      <c r="L85" s="42"/>
      <c r="M85" s="42"/>
      <c r="N85" s="42"/>
      <c r="O85" s="42"/>
      <c r="P85" s="42"/>
      <c r="Q85" s="42"/>
      <c r="R85" s="42"/>
      <c r="S85" s="42"/>
      <c r="T85" s="42"/>
      <c r="U85" s="42"/>
      <c r="V85" s="42"/>
      <c r="W85" s="42"/>
      <c r="X85" s="42"/>
      <c r="Y85" s="42"/>
      <c r="Z85" s="42"/>
      <c r="AA85" s="42"/>
      <c r="AB85" s="42"/>
      <c r="AC85" s="141" t="s">
        <v>224</v>
      </c>
      <c r="AD85" s="141" t="s">
        <v>224</v>
      </c>
      <c r="AE85" s="27"/>
      <c r="AF85" s="141" t="s">
        <v>224</v>
      </c>
    </row>
    <row r="86" spans="1:32" s="1" customFormat="1" ht="22.05" customHeight="1" x14ac:dyDescent="0.4">
      <c r="A86" s="52" t="s">
        <v>114</v>
      </c>
      <c r="B86" s="141" t="s">
        <v>224</v>
      </c>
      <c r="C86" s="141" t="s">
        <v>224</v>
      </c>
      <c r="D86" s="141" t="s">
        <v>224</v>
      </c>
      <c r="E86" s="42"/>
      <c r="F86" s="42"/>
      <c r="G86" s="42"/>
      <c r="H86" s="42"/>
      <c r="I86" s="42"/>
      <c r="J86" s="42"/>
      <c r="K86" s="42"/>
      <c r="L86" s="42"/>
      <c r="M86" s="42"/>
      <c r="N86" s="42"/>
      <c r="O86" s="42"/>
      <c r="P86" s="42"/>
      <c r="Q86" s="42"/>
      <c r="R86" s="42"/>
      <c r="S86" s="42"/>
      <c r="T86" s="42"/>
      <c r="U86" s="42"/>
      <c r="V86" s="42"/>
      <c r="W86" s="42"/>
      <c r="X86" s="42"/>
      <c r="Y86" s="42"/>
      <c r="Z86" s="42"/>
      <c r="AA86" s="42"/>
      <c r="AB86" s="42"/>
      <c r="AC86" s="141" t="s">
        <v>224</v>
      </c>
      <c r="AD86" s="141" t="s">
        <v>224</v>
      </c>
      <c r="AE86" s="27"/>
      <c r="AF86" s="141" t="s">
        <v>224</v>
      </c>
    </row>
    <row r="87" spans="1:32" s="1" customFormat="1" ht="22.05" customHeight="1" x14ac:dyDescent="0.4">
      <c r="A87" s="52" t="s">
        <v>115</v>
      </c>
      <c r="B87" s="141" t="s">
        <v>224</v>
      </c>
      <c r="C87" s="141" t="s">
        <v>224</v>
      </c>
      <c r="D87" s="141" t="s">
        <v>224</v>
      </c>
      <c r="E87" s="42"/>
      <c r="F87" s="42"/>
      <c r="G87" s="42"/>
      <c r="H87" s="42"/>
      <c r="I87" s="42"/>
      <c r="J87" s="42"/>
      <c r="K87" s="42"/>
      <c r="L87" s="42"/>
      <c r="M87" s="42"/>
      <c r="N87" s="42"/>
      <c r="O87" s="42"/>
      <c r="P87" s="42"/>
      <c r="Q87" s="42"/>
      <c r="R87" s="42"/>
      <c r="S87" s="42"/>
      <c r="T87" s="42"/>
      <c r="U87" s="42"/>
      <c r="V87" s="42"/>
      <c r="W87" s="42"/>
      <c r="X87" s="42"/>
      <c r="Y87" s="42"/>
      <c r="Z87" s="42"/>
      <c r="AA87" s="42"/>
      <c r="AB87" s="42"/>
      <c r="AC87" s="141" t="s">
        <v>224</v>
      </c>
      <c r="AD87" s="141" t="s">
        <v>224</v>
      </c>
      <c r="AE87" s="27"/>
      <c r="AF87" s="141" t="s">
        <v>224</v>
      </c>
    </row>
    <row r="88" spans="1:32" s="1" customFormat="1" ht="22.05" customHeight="1" x14ac:dyDescent="0.4">
      <c r="A88" s="52" t="s">
        <v>116</v>
      </c>
      <c r="B88" s="141" t="s">
        <v>224</v>
      </c>
      <c r="C88" s="141" t="s">
        <v>224</v>
      </c>
      <c r="D88" s="69"/>
      <c r="E88" s="40"/>
      <c r="F88" s="41"/>
      <c r="G88" s="41"/>
      <c r="H88" s="41"/>
      <c r="I88" s="42"/>
      <c r="J88" s="42"/>
      <c r="K88" s="42"/>
      <c r="L88" s="42"/>
      <c r="M88" s="42"/>
      <c r="N88" s="42"/>
      <c r="O88" s="42"/>
      <c r="P88" s="42"/>
      <c r="Q88" s="42"/>
      <c r="R88" s="42"/>
      <c r="S88" s="42"/>
      <c r="T88" s="42"/>
      <c r="U88" s="42"/>
      <c r="V88" s="42"/>
      <c r="W88" s="42"/>
      <c r="X88" s="42"/>
      <c r="Y88" s="42"/>
      <c r="Z88" s="42"/>
      <c r="AA88" s="42"/>
      <c r="AB88" s="42"/>
      <c r="AC88" s="141" t="s">
        <v>224</v>
      </c>
      <c r="AD88" s="141" t="s">
        <v>224</v>
      </c>
      <c r="AE88" s="27"/>
      <c r="AF88" s="141" t="s">
        <v>224</v>
      </c>
    </row>
    <row r="89" spans="1:32" s="1" customFormat="1" ht="22.05" customHeight="1" x14ac:dyDescent="0.4">
      <c r="A89" s="52" t="s">
        <v>117</v>
      </c>
      <c r="B89" s="141" t="s">
        <v>224</v>
      </c>
      <c r="C89" s="69"/>
      <c r="D89" s="69"/>
      <c r="E89" s="40"/>
      <c r="F89" s="41"/>
      <c r="G89" s="41"/>
      <c r="H89" s="41"/>
      <c r="I89" s="42"/>
      <c r="J89" s="42"/>
      <c r="K89" s="42"/>
      <c r="L89" s="42"/>
      <c r="M89" s="42"/>
      <c r="N89" s="42"/>
      <c r="O89" s="42"/>
      <c r="P89" s="42"/>
      <c r="Q89" s="42"/>
      <c r="R89" s="42"/>
      <c r="S89" s="42"/>
      <c r="T89" s="42"/>
      <c r="U89" s="42"/>
      <c r="V89" s="42"/>
      <c r="W89" s="42"/>
      <c r="X89" s="42"/>
      <c r="Y89" s="42"/>
      <c r="Z89" s="42"/>
      <c r="AA89" s="42"/>
      <c r="AB89" s="42"/>
      <c r="AC89" s="141" t="s">
        <v>224</v>
      </c>
      <c r="AD89" s="141" t="s">
        <v>224</v>
      </c>
      <c r="AE89" s="27"/>
      <c r="AF89" s="141" t="s">
        <v>224</v>
      </c>
    </row>
    <row r="90" spans="1:32" s="1" customFormat="1" ht="22.05" customHeight="1" x14ac:dyDescent="0.4">
      <c r="A90" s="52" t="s">
        <v>118</v>
      </c>
      <c r="B90" s="141" t="s">
        <v>224</v>
      </c>
      <c r="C90" s="69"/>
      <c r="D90" s="69"/>
      <c r="E90" s="40"/>
      <c r="F90" s="41"/>
      <c r="G90" s="41"/>
      <c r="H90" s="41"/>
      <c r="I90" s="42"/>
      <c r="J90" s="42"/>
      <c r="K90" s="42"/>
      <c r="L90" s="42"/>
      <c r="M90" s="42"/>
      <c r="N90" s="42"/>
      <c r="O90" s="42"/>
      <c r="P90" s="42"/>
      <c r="Q90" s="42"/>
      <c r="R90" s="42"/>
      <c r="S90" s="42"/>
      <c r="T90" s="42"/>
      <c r="U90" s="42"/>
      <c r="V90" s="42"/>
      <c r="W90" s="42"/>
      <c r="X90" s="42"/>
      <c r="Y90" s="42"/>
      <c r="Z90" s="42"/>
      <c r="AA90" s="42"/>
      <c r="AB90" s="42"/>
      <c r="AC90" s="141" t="s">
        <v>224</v>
      </c>
      <c r="AD90" s="141" t="s">
        <v>224</v>
      </c>
      <c r="AE90" s="27"/>
      <c r="AF90" s="141" t="s">
        <v>224</v>
      </c>
    </row>
    <row r="91" spans="1:32" s="1" customFormat="1" ht="22.05" customHeight="1" x14ac:dyDescent="0.4">
      <c r="A91" s="52" t="s">
        <v>119</v>
      </c>
      <c r="B91" s="141" t="s">
        <v>224</v>
      </c>
      <c r="C91" s="69"/>
      <c r="D91" s="69"/>
      <c r="E91" s="40"/>
      <c r="F91" s="41"/>
      <c r="G91" s="41"/>
      <c r="H91" s="41"/>
      <c r="I91" s="42"/>
      <c r="J91" s="42"/>
      <c r="K91" s="42"/>
      <c r="L91" s="42"/>
      <c r="M91" s="42"/>
      <c r="N91" s="42"/>
      <c r="O91" s="42"/>
      <c r="P91" s="42"/>
      <c r="Q91" s="42"/>
      <c r="R91" s="42"/>
      <c r="S91" s="42"/>
      <c r="T91" s="42"/>
      <c r="U91" s="42"/>
      <c r="V91" s="42"/>
      <c r="W91" s="42"/>
      <c r="X91" s="42"/>
      <c r="Y91" s="42"/>
      <c r="Z91" s="42"/>
      <c r="AA91" s="42"/>
      <c r="AB91" s="43"/>
      <c r="AC91" s="141" t="s">
        <v>224</v>
      </c>
      <c r="AD91" s="141" t="s">
        <v>224</v>
      </c>
      <c r="AE91" s="27"/>
      <c r="AF91" s="141" t="s">
        <v>224</v>
      </c>
    </row>
    <row r="92" spans="1:32" s="1" customFormat="1" ht="22.05" customHeight="1" x14ac:dyDescent="0.4">
      <c r="A92" s="52" t="s">
        <v>120</v>
      </c>
      <c r="B92" s="141" t="s">
        <v>224</v>
      </c>
      <c r="C92" s="141" t="s">
        <v>224</v>
      </c>
      <c r="D92" s="141" t="s">
        <v>224</v>
      </c>
      <c r="E92" s="40"/>
      <c r="F92" s="41"/>
      <c r="G92" s="41"/>
      <c r="H92" s="41"/>
      <c r="I92" s="42"/>
      <c r="J92" s="42"/>
      <c r="K92" s="42"/>
      <c r="L92" s="42"/>
      <c r="M92" s="42"/>
      <c r="N92" s="42"/>
      <c r="O92" s="42"/>
      <c r="P92" s="42"/>
      <c r="Q92" s="42"/>
      <c r="R92" s="42"/>
      <c r="S92" s="42"/>
      <c r="T92" s="42"/>
      <c r="U92" s="42"/>
      <c r="V92" s="42"/>
      <c r="W92" s="42"/>
      <c r="X92" s="42"/>
      <c r="Y92" s="42"/>
      <c r="Z92" s="42"/>
      <c r="AA92" s="42"/>
      <c r="AB92" s="43"/>
      <c r="AC92" s="141" t="s">
        <v>224</v>
      </c>
      <c r="AD92" s="141" t="s">
        <v>224</v>
      </c>
      <c r="AE92" s="27"/>
      <c r="AF92" s="141" t="s">
        <v>224</v>
      </c>
    </row>
    <row r="93" spans="1:32" s="1" customFormat="1" ht="22.05" customHeight="1" x14ac:dyDescent="0.4">
      <c r="A93" s="73" t="s">
        <v>121</v>
      </c>
      <c r="B93" s="141" t="s">
        <v>224</v>
      </c>
      <c r="C93" s="141" t="s">
        <v>224</v>
      </c>
      <c r="D93" s="141" t="s">
        <v>224</v>
      </c>
      <c r="E93" s="42"/>
      <c r="F93" s="42"/>
      <c r="G93" s="42"/>
      <c r="H93" s="42"/>
      <c r="I93" s="42"/>
      <c r="J93" s="42"/>
      <c r="K93" s="42"/>
      <c r="L93" s="42"/>
      <c r="M93" s="42"/>
      <c r="N93" s="42"/>
      <c r="O93" s="42"/>
      <c r="P93" s="42"/>
      <c r="Q93" s="42"/>
      <c r="R93" s="42"/>
      <c r="S93" s="42"/>
      <c r="T93" s="42"/>
      <c r="U93" s="42"/>
      <c r="V93" s="42"/>
      <c r="W93" s="42"/>
      <c r="X93" s="42"/>
      <c r="Y93" s="42"/>
      <c r="Z93" s="42"/>
      <c r="AA93" s="42"/>
      <c r="AB93" s="42"/>
      <c r="AC93" s="141" t="s">
        <v>224</v>
      </c>
      <c r="AD93" s="141" t="s">
        <v>224</v>
      </c>
      <c r="AE93" s="27"/>
      <c r="AF93" s="141" t="s">
        <v>224</v>
      </c>
    </row>
    <row r="94" spans="1:32" s="1" customFormat="1" ht="22.05" customHeight="1" x14ac:dyDescent="0.4">
      <c r="A94" s="52" t="s">
        <v>122</v>
      </c>
      <c r="B94" s="141" t="s">
        <v>224</v>
      </c>
      <c r="C94" s="74"/>
      <c r="D94" s="74"/>
      <c r="E94" s="42"/>
      <c r="F94" s="42"/>
      <c r="G94" s="42"/>
      <c r="H94" s="42"/>
      <c r="I94" s="42"/>
      <c r="J94" s="42"/>
      <c r="K94" s="42"/>
      <c r="L94" s="42"/>
      <c r="M94" s="42"/>
      <c r="N94" s="42"/>
      <c r="O94" s="42"/>
      <c r="P94" s="42"/>
      <c r="Q94" s="42"/>
      <c r="R94" s="42"/>
      <c r="S94" s="42"/>
      <c r="T94" s="42"/>
      <c r="U94" s="42"/>
      <c r="V94" s="42"/>
      <c r="W94" s="42"/>
      <c r="X94" s="42"/>
      <c r="Y94" s="42"/>
      <c r="Z94" s="42"/>
      <c r="AA94" s="42"/>
      <c r="AB94" s="42"/>
      <c r="AC94" s="141" t="s">
        <v>224</v>
      </c>
      <c r="AD94" s="141" t="s">
        <v>224</v>
      </c>
      <c r="AE94" s="27"/>
      <c r="AF94" s="141" t="s">
        <v>224</v>
      </c>
    </row>
    <row r="95" spans="1:32" s="1" customFormat="1" ht="22.05" customHeight="1" x14ac:dyDescent="0.4">
      <c r="A95" s="52" t="s">
        <v>123</v>
      </c>
      <c r="B95" s="141" t="s">
        <v>224</v>
      </c>
      <c r="C95" s="74"/>
      <c r="D95" s="74"/>
      <c r="E95" s="42"/>
      <c r="F95" s="42"/>
      <c r="G95" s="42"/>
      <c r="H95" s="42"/>
      <c r="I95" s="42"/>
      <c r="J95" s="42"/>
      <c r="K95" s="42"/>
      <c r="L95" s="42"/>
      <c r="M95" s="42"/>
      <c r="N95" s="42"/>
      <c r="O95" s="42"/>
      <c r="P95" s="42"/>
      <c r="Q95" s="42"/>
      <c r="R95" s="42"/>
      <c r="S95" s="42"/>
      <c r="T95" s="42"/>
      <c r="U95" s="42"/>
      <c r="V95" s="42"/>
      <c r="W95" s="42"/>
      <c r="X95" s="42"/>
      <c r="Y95" s="42"/>
      <c r="Z95" s="42"/>
      <c r="AA95" s="42"/>
      <c r="AB95" s="42"/>
      <c r="AC95" s="141" t="s">
        <v>224</v>
      </c>
      <c r="AD95" s="141" t="s">
        <v>224</v>
      </c>
      <c r="AE95" s="27"/>
      <c r="AF95" s="141" t="s">
        <v>224</v>
      </c>
    </row>
    <row r="96" spans="1:32" s="1" customFormat="1" ht="22.05" customHeight="1" x14ac:dyDescent="0.4">
      <c r="A96" s="52" t="s">
        <v>124</v>
      </c>
      <c r="B96" s="75"/>
      <c r="C96" s="74"/>
      <c r="D96" s="74"/>
      <c r="E96" s="42"/>
      <c r="F96" s="42"/>
      <c r="G96" s="42"/>
      <c r="H96" s="42"/>
      <c r="I96" s="42"/>
      <c r="J96" s="42"/>
      <c r="K96" s="42"/>
      <c r="L96" s="42"/>
      <c r="M96" s="42"/>
      <c r="N96" s="42"/>
      <c r="O96" s="42"/>
      <c r="P96" s="42"/>
      <c r="Q96" s="42"/>
      <c r="R96" s="42"/>
      <c r="S96" s="42"/>
      <c r="T96" s="42"/>
      <c r="U96" s="42"/>
      <c r="V96" s="42"/>
      <c r="W96" s="42"/>
      <c r="X96" s="42"/>
      <c r="Y96" s="42"/>
      <c r="Z96" s="42"/>
      <c r="AA96" s="42"/>
      <c r="AB96" s="42"/>
      <c r="AC96" s="141" t="s">
        <v>224</v>
      </c>
      <c r="AD96" s="141" t="s">
        <v>224</v>
      </c>
      <c r="AE96" s="27"/>
      <c r="AF96" s="141" t="s">
        <v>224</v>
      </c>
    </row>
    <row r="97" spans="1:32" s="1" customFormat="1" ht="22.05" customHeight="1" x14ac:dyDescent="0.4">
      <c r="A97" s="52" t="s">
        <v>125</v>
      </c>
      <c r="B97" s="75"/>
      <c r="C97" s="75"/>
      <c r="D97" s="75"/>
      <c r="E97" s="59"/>
      <c r="F97" s="42"/>
      <c r="G97" s="59"/>
      <c r="H97" s="59"/>
      <c r="I97" s="59"/>
      <c r="J97" s="59"/>
      <c r="K97" s="59"/>
      <c r="L97" s="59"/>
      <c r="M97" s="59"/>
      <c r="N97" s="59"/>
      <c r="O97" s="59"/>
      <c r="P97" s="59"/>
      <c r="Q97" s="42"/>
      <c r="R97" s="59"/>
      <c r="S97" s="59"/>
      <c r="T97" s="59"/>
      <c r="U97" s="59"/>
      <c r="V97" s="59"/>
      <c r="W97" s="59"/>
      <c r="X97" s="59"/>
      <c r="Y97" s="59"/>
      <c r="Z97" s="42"/>
      <c r="AA97" s="59"/>
      <c r="AB97" s="42"/>
      <c r="AC97" s="141" t="s">
        <v>224</v>
      </c>
      <c r="AD97" s="141" t="s">
        <v>224</v>
      </c>
      <c r="AE97" s="27"/>
      <c r="AF97" s="141" t="s">
        <v>224</v>
      </c>
    </row>
    <row r="98" spans="1:32" s="1" customFormat="1" ht="22.05" customHeight="1" x14ac:dyDescent="0.4">
      <c r="A98" s="73" t="s">
        <v>126</v>
      </c>
      <c r="B98" s="141" t="s">
        <v>224</v>
      </c>
      <c r="C98" s="141" t="s">
        <v>224</v>
      </c>
      <c r="D98" s="141" t="s">
        <v>224</v>
      </c>
      <c r="E98" s="76"/>
      <c r="F98" s="77"/>
      <c r="G98" s="76"/>
      <c r="H98" s="76"/>
      <c r="I98" s="76"/>
      <c r="J98" s="76"/>
      <c r="K98" s="76"/>
      <c r="L98" s="76"/>
      <c r="M98" s="76"/>
      <c r="N98" s="76"/>
      <c r="O98" s="76"/>
      <c r="P98" s="76"/>
      <c r="Q98" s="77"/>
      <c r="R98" s="76"/>
      <c r="S98" s="76"/>
      <c r="T98" s="76"/>
      <c r="U98" s="76"/>
      <c r="V98" s="76"/>
      <c r="W98" s="76"/>
      <c r="X98" s="76"/>
      <c r="Y98" s="76"/>
      <c r="Z98" s="78"/>
      <c r="AA98" s="76"/>
      <c r="AB98" s="79"/>
      <c r="AC98" s="141" t="s">
        <v>224</v>
      </c>
      <c r="AD98" s="141" t="s">
        <v>224</v>
      </c>
      <c r="AE98" s="27"/>
      <c r="AF98" s="141" t="s">
        <v>224</v>
      </c>
    </row>
    <row r="99" spans="1:32" s="1" customFormat="1" ht="22.05" customHeight="1" x14ac:dyDescent="0.4">
      <c r="A99" s="52" t="s">
        <v>127</v>
      </c>
      <c r="B99" s="75"/>
      <c r="C99" s="80"/>
      <c r="D99" s="141" t="s">
        <v>224</v>
      </c>
      <c r="E99" s="44"/>
      <c r="F99" s="81"/>
      <c r="G99" s="81"/>
      <c r="H99" s="81"/>
      <c r="I99" s="82"/>
      <c r="J99" s="82"/>
      <c r="K99" s="82"/>
      <c r="L99" s="82"/>
      <c r="M99" s="82"/>
      <c r="N99" s="82"/>
      <c r="O99" s="82"/>
      <c r="P99" s="82"/>
      <c r="Q99" s="82"/>
      <c r="R99" s="82"/>
      <c r="S99" s="82"/>
      <c r="T99" s="83"/>
      <c r="U99" s="83"/>
      <c r="V99" s="83"/>
      <c r="W99" s="83"/>
      <c r="X99" s="83"/>
      <c r="Y99" s="84"/>
      <c r="Z99" s="84"/>
      <c r="AA99" s="83"/>
      <c r="AB99" s="83"/>
      <c r="AC99" s="141" t="s">
        <v>224</v>
      </c>
      <c r="AD99" s="141" t="s">
        <v>224</v>
      </c>
      <c r="AE99" s="27"/>
      <c r="AF99" s="141" t="s">
        <v>224</v>
      </c>
    </row>
    <row r="100" spans="1:32" s="1" customFormat="1" ht="22.05" customHeight="1" x14ac:dyDescent="0.4">
      <c r="A100" s="52" t="s">
        <v>128</v>
      </c>
      <c r="B100" s="75"/>
      <c r="C100" s="74"/>
      <c r="D100" s="141" t="s">
        <v>224</v>
      </c>
      <c r="E100" s="85"/>
      <c r="F100" s="81"/>
      <c r="G100" s="81"/>
      <c r="H100" s="81"/>
      <c r="I100" s="82"/>
      <c r="J100" s="82"/>
      <c r="K100" s="82"/>
      <c r="L100" s="82"/>
      <c r="M100" s="82"/>
      <c r="N100" s="82"/>
      <c r="O100" s="82"/>
      <c r="P100" s="82"/>
      <c r="Q100" s="82"/>
      <c r="R100" s="82"/>
      <c r="S100" s="82"/>
      <c r="T100" s="83"/>
      <c r="U100" s="83"/>
      <c r="V100" s="83"/>
      <c r="W100" s="83"/>
      <c r="X100" s="83"/>
      <c r="Y100" s="84"/>
      <c r="Z100" s="83"/>
      <c r="AA100" s="83"/>
      <c r="AB100" s="83"/>
      <c r="AC100" s="141" t="s">
        <v>224</v>
      </c>
      <c r="AD100" s="141" t="s">
        <v>224</v>
      </c>
      <c r="AE100" s="27"/>
      <c r="AF100" s="141" t="s">
        <v>224</v>
      </c>
    </row>
    <row r="101" spans="1:32" s="1" customFormat="1" ht="22.05" customHeight="1" x14ac:dyDescent="0.4">
      <c r="A101" s="52" t="s">
        <v>129</v>
      </c>
      <c r="B101" s="75"/>
      <c r="C101" s="74"/>
      <c r="D101" s="74"/>
      <c r="E101" s="85"/>
      <c r="F101" s="81"/>
      <c r="G101" s="81"/>
      <c r="H101" s="81"/>
      <c r="I101" s="82"/>
      <c r="J101" s="82"/>
      <c r="K101" s="82"/>
      <c r="L101" s="82"/>
      <c r="M101" s="82"/>
      <c r="N101" s="82"/>
      <c r="O101" s="82"/>
      <c r="P101" s="82"/>
      <c r="Q101" s="82"/>
      <c r="R101" s="82"/>
      <c r="S101" s="82"/>
      <c r="T101" s="82"/>
      <c r="U101" s="81"/>
      <c r="V101" s="81"/>
      <c r="AB101" s="81"/>
      <c r="AC101" s="141" t="s">
        <v>224</v>
      </c>
      <c r="AD101" s="141" t="s">
        <v>224</v>
      </c>
      <c r="AE101" s="27"/>
      <c r="AF101" s="141" t="s">
        <v>224</v>
      </c>
    </row>
    <row r="102" spans="1:32" s="1" customFormat="1" ht="22.05" customHeight="1" x14ac:dyDescent="0.4">
      <c r="A102" s="52" t="s">
        <v>130</v>
      </c>
      <c r="B102" s="75"/>
      <c r="C102" s="74"/>
      <c r="D102" s="74"/>
      <c r="E102" s="40"/>
      <c r="F102" s="41"/>
      <c r="G102" s="41"/>
      <c r="H102" s="41"/>
      <c r="I102" s="42"/>
      <c r="J102" s="42"/>
      <c r="K102" s="42"/>
      <c r="L102" s="42"/>
      <c r="M102" s="42"/>
      <c r="N102" s="42"/>
      <c r="O102" s="42"/>
      <c r="P102" s="42"/>
      <c r="Q102" s="42"/>
      <c r="R102" s="42"/>
      <c r="S102" s="42"/>
      <c r="T102" s="42"/>
      <c r="U102" s="41"/>
      <c r="V102" s="41"/>
      <c r="AB102" s="41"/>
      <c r="AC102" s="141" t="s">
        <v>224</v>
      </c>
      <c r="AD102" s="141" t="s">
        <v>224</v>
      </c>
      <c r="AE102" s="27"/>
      <c r="AF102" s="141" t="s">
        <v>224</v>
      </c>
    </row>
    <row r="103" spans="1:32" s="1" customFormat="1" ht="22.05" customHeight="1" x14ac:dyDescent="0.4">
      <c r="A103" s="52" t="s">
        <v>131</v>
      </c>
      <c r="B103" s="141" t="s">
        <v>224</v>
      </c>
      <c r="C103" s="141" t="s">
        <v>224</v>
      </c>
      <c r="D103" s="141" t="s">
        <v>224</v>
      </c>
      <c r="E103" s="85"/>
      <c r="F103" s="86"/>
      <c r="G103" s="82"/>
      <c r="H103" s="86"/>
      <c r="I103" s="86"/>
      <c r="J103" s="86"/>
      <c r="K103" s="86"/>
      <c r="L103" s="86"/>
      <c r="M103" s="86"/>
      <c r="N103" s="86"/>
      <c r="O103" s="86"/>
      <c r="P103" s="86"/>
      <c r="Q103" s="86"/>
      <c r="R103" s="82"/>
      <c r="S103" s="86"/>
      <c r="T103" s="86"/>
      <c r="U103" s="86"/>
      <c r="V103" s="86"/>
      <c r="W103" s="86"/>
      <c r="X103" s="86"/>
      <c r="Y103" s="82"/>
      <c r="Z103" s="86"/>
      <c r="AA103" s="86"/>
      <c r="AB103" s="82"/>
      <c r="AC103" s="141" t="s">
        <v>224</v>
      </c>
      <c r="AD103" s="141" t="s">
        <v>224</v>
      </c>
      <c r="AE103" s="27"/>
      <c r="AF103" s="141" t="s">
        <v>224</v>
      </c>
    </row>
    <row r="104" spans="1:32" s="1" customFormat="1" ht="22.05" customHeight="1" x14ac:dyDescent="0.4">
      <c r="A104" s="73" t="s">
        <v>132</v>
      </c>
      <c r="B104" s="141" t="s">
        <v>224</v>
      </c>
      <c r="C104" s="141" t="s">
        <v>224</v>
      </c>
      <c r="D104" s="141" t="s">
        <v>224</v>
      </c>
      <c r="E104" s="77"/>
      <c r="F104" s="76"/>
      <c r="G104" s="77"/>
      <c r="H104" s="76"/>
      <c r="I104" s="76"/>
      <c r="J104" s="76"/>
      <c r="K104" s="76"/>
      <c r="L104" s="76"/>
      <c r="M104" s="76"/>
      <c r="N104" s="76"/>
      <c r="O104" s="76"/>
      <c r="P104" s="76"/>
      <c r="Q104" s="76"/>
      <c r="R104" s="77"/>
      <c r="S104" s="76"/>
      <c r="T104" s="76"/>
      <c r="U104" s="76"/>
      <c r="V104" s="76"/>
      <c r="W104" s="76"/>
      <c r="X104" s="76"/>
      <c r="Y104" s="77"/>
      <c r="Z104" s="76"/>
      <c r="AA104" s="76"/>
      <c r="AB104" s="79"/>
      <c r="AC104" s="141" t="s">
        <v>224</v>
      </c>
      <c r="AD104" s="141" t="s">
        <v>224</v>
      </c>
      <c r="AE104" s="27"/>
      <c r="AF104" s="141" t="s">
        <v>224</v>
      </c>
    </row>
    <row r="105" spans="1:32" s="1" customFormat="1" ht="22.05" customHeight="1" x14ac:dyDescent="0.4">
      <c r="A105" s="52" t="s">
        <v>133</v>
      </c>
      <c r="B105" s="141" t="s">
        <v>224</v>
      </c>
      <c r="C105" s="74"/>
      <c r="D105" s="74"/>
      <c r="E105" s="85"/>
      <c r="F105" s="82"/>
      <c r="G105" s="82"/>
      <c r="H105" s="82"/>
      <c r="I105" s="82"/>
      <c r="J105" s="82"/>
      <c r="K105" s="82"/>
      <c r="L105" s="82"/>
      <c r="M105" s="82"/>
      <c r="N105" s="82"/>
      <c r="O105" s="82"/>
      <c r="P105" s="82"/>
      <c r="Q105" s="82"/>
      <c r="R105" s="82"/>
      <c r="S105" s="82"/>
      <c r="T105" s="82"/>
      <c r="U105" s="82"/>
      <c r="V105" s="82"/>
      <c r="W105" s="82"/>
      <c r="X105" s="82"/>
      <c r="Y105" s="82"/>
      <c r="Z105" s="82"/>
      <c r="AA105" s="82"/>
      <c r="AB105" s="42"/>
      <c r="AC105" s="141" t="s">
        <v>224</v>
      </c>
      <c r="AD105" s="141" t="s">
        <v>224</v>
      </c>
      <c r="AE105" s="27"/>
      <c r="AF105" s="141" t="s">
        <v>224</v>
      </c>
    </row>
    <row r="106" spans="1:32" s="1" customFormat="1" ht="22.05" customHeight="1" x14ac:dyDescent="0.4">
      <c r="A106" s="52" t="s">
        <v>134</v>
      </c>
      <c r="B106" s="141" t="s">
        <v>224</v>
      </c>
      <c r="C106" s="74"/>
      <c r="D106" s="74"/>
      <c r="E106" s="85"/>
      <c r="F106" s="82"/>
      <c r="G106" s="82"/>
      <c r="H106" s="82"/>
      <c r="I106" s="82"/>
      <c r="J106" s="82"/>
      <c r="K106" s="82"/>
      <c r="L106" s="82"/>
      <c r="N106" s="82"/>
      <c r="O106" s="82"/>
      <c r="P106" s="82"/>
      <c r="Q106" s="82"/>
      <c r="R106" s="82"/>
      <c r="S106" s="82"/>
      <c r="T106" s="82"/>
      <c r="U106" s="82"/>
      <c r="V106" s="82"/>
      <c r="W106" s="82"/>
      <c r="X106" s="82"/>
      <c r="Y106" s="82"/>
      <c r="Z106" s="82"/>
      <c r="AA106" s="82"/>
      <c r="AB106" s="42"/>
      <c r="AC106" s="141" t="s">
        <v>224</v>
      </c>
      <c r="AD106" s="141" t="s">
        <v>224</v>
      </c>
      <c r="AE106" s="27"/>
      <c r="AF106" s="141" t="s">
        <v>224</v>
      </c>
    </row>
    <row r="107" spans="1:32" s="1" customFormat="1" ht="22.05" customHeight="1" x14ac:dyDescent="0.4">
      <c r="A107" s="52" t="s">
        <v>135</v>
      </c>
      <c r="B107" s="141" t="s">
        <v>224</v>
      </c>
      <c r="C107" s="74"/>
      <c r="D107" s="74"/>
      <c r="E107" s="85"/>
      <c r="F107" s="82"/>
      <c r="G107" s="82"/>
      <c r="H107" s="82"/>
      <c r="I107" s="82"/>
      <c r="J107" s="82"/>
      <c r="K107" s="82"/>
      <c r="L107" s="82"/>
      <c r="N107" s="82"/>
      <c r="O107" s="82"/>
      <c r="P107" s="82"/>
      <c r="Q107" s="82"/>
      <c r="R107" s="82"/>
      <c r="S107" s="82"/>
      <c r="T107" s="82"/>
      <c r="U107" s="82"/>
      <c r="V107" s="82"/>
      <c r="W107" s="82"/>
      <c r="X107" s="82"/>
      <c r="Y107" s="82"/>
      <c r="Z107" s="82"/>
      <c r="AA107" s="82"/>
      <c r="AB107" s="42"/>
      <c r="AC107" s="141" t="s">
        <v>224</v>
      </c>
      <c r="AD107" s="141" t="s">
        <v>224</v>
      </c>
      <c r="AE107" s="27"/>
      <c r="AF107" s="141" t="s">
        <v>224</v>
      </c>
    </row>
    <row r="108" spans="1:32" s="1" customFormat="1" ht="22.05" customHeight="1" x14ac:dyDescent="0.4">
      <c r="A108" s="52" t="s">
        <v>136</v>
      </c>
      <c r="B108" s="75"/>
      <c r="C108" s="74"/>
      <c r="D108" s="74"/>
      <c r="E108" s="85"/>
      <c r="F108" s="82"/>
      <c r="G108" s="82"/>
      <c r="H108" s="82"/>
      <c r="I108" s="82"/>
      <c r="J108" s="82"/>
      <c r="K108" s="82"/>
      <c r="L108" s="82"/>
      <c r="N108" s="82"/>
      <c r="O108" s="82"/>
      <c r="P108" s="82"/>
      <c r="Q108" s="82"/>
      <c r="R108" s="82"/>
      <c r="S108" s="82"/>
      <c r="T108" s="82"/>
      <c r="U108" s="82"/>
      <c r="V108" s="82"/>
      <c r="W108" s="82"/>
      <c r="X108" s="82"/>
      <c r="Y108" s="82"/>
      <c r="Z108" s="82"/>
      <c r="AA108" s="82"/>
      <c r="AB108" s="42"/>
      <c r="AC108" s="141" t="s">
        <v>224</v>
      </c>
      <c r="AD108" s="141" t="s">
        <v>224</v>
      </c>
      <c r="AE108" s="27"/>
      <c r="AF108" s="141" t="s">
        <v>224</v>
      </c>
    </row>
    <row r="109" spans="1:32" s="1" customFormat="1" ht="22.05" customHeight="1" x14ac:dyDescent="0.4">
      <c r="A109" s="52" t="s">
        <v>137</v>
      </c>
      <c r="B109" s="75"/>
      <c r="C109" s="74"/>
      <c r="D109" s="74"/>
      <c r="E109" s="85"/>
      <c r="F109" s="82"/>
      <c r="G109" s="82"/>
      <c r="H109" s="82"/>
      <c r="I109" s="82"/>
      <c r="J109" s="82"/>
      <c r="K109" s="82"/>
      <c r="L109" s="82"/>
      <c r="N109" s="82"/>
      <c r="O109" s="82"/>
      <c r="P109" s="82"/>
      <c r="Q109" s="82"/>
      <c r="R109" s="82"/>
      <c r="S109" s="82"/>
      <c r="T109" s="82"/>
      <c r="U109" s="82"/>
      <c r="V109" s="82"/>
      <c r="W109" s="82"/>
      <c r="X109" s="82"/>
      <c r="Y109" s="82"/>
      <c r="Z109" s="82"/>
      <c r="AA109" s="82"/>
      <c r="AB109" s="42"/>
      <c r="AC109" s="141" t="s">
        <v>224</v>
      </c>
      <c r="AD109" s="141" t="s">
        <v>224</v>
      </c>
      <c r="AE109" s="27"/>
      <c r="AF109" s="141" t="s">
        <v>224</v>
      </c>
    </row>
    <row r="110" spans="1:32" s="1" customFormat="1" ht="22.05" customHeight="1" x14ac:dyDescent="0.4">
      <c r="A110" s="52" t="s">
        <v>138</v>
      </c>
      <c r="B110" s="141" t="s">
        <v>224</v>
      </c>
      <c r="C110" s="141" t="s">
        <v>224</v>
      </c>
      <c r="D110" s="141" t="s">
        <v>224</v>
      </c>
      <c r="E110" s="85"/>
      <c r="F110" s="87"/>
      <c r="G110" s="81"/>
      <c r="H110" s="87"/>
      <c r="I110" s="86"/>
      <c r="J110" s="86"/>
      <c r="K110" s="86"/>
      <c r="L110" s="86"/>
      <c r="N110" s="86"/>
      <c r="O110" s="86"/>
      <c r="P110" s="86"/>
      <c r="Q110" s="86"/>
      <c r="R110" s="86"/>
      <c r="S110" s="86"/>
      <c r="T110" s="86"/>
      <c r="U110" s="87"/>
      <c r="V110" s="87"/>
      <c r="W110" s="87"/>
      <c r="X110" s="87"/>
      <c r="Y110" s="87"/>
      <c r="Z110" s="87"/>
      <c r="AA110" s="87"/>
      <c r="AB110" s="41"/>
      <c r="AC110" s="141" t="s">
        <v>224</v>
      </c>
      <c r="AD110" s="141" t="s">
        <v>224</v>
      </c>
      <c r="AE110" s="27"/>
      <c r="AF110" s="141" t="s">
        <v>224</v>
      </c>
    </row>
    <row r="111" spans="1:32" s="1" customFormat="1" ht="22.05" customHeight="1" x14ac:dyDescent="0.4">
      <c r="A111" s="73" t="s">
        <v>139</v>
      </c>
      <c r="B111" s="141" t="s">
        <v>224</v>
      </c>
      <c r="C111" s="141" t="s">
        <v>224</v>
      </c>
      <c r="D111" s="141" t="s">
        <v>224</v>
      </c>
      <c r="E111" s="88"/>
      <c r="F111" s="76"/>
      <c r="G111" s="89"/>
      <c r="H111" s="76"/>
      <c r="I111" s="76"/>
      <c r="J111" s="76"/>
      <c r="K111" s="76"/>
      <c r="L111" s="76"/>
      <c r="M111" s="76"/>
      <c r="N111" s="76"/>
      <c r="O111" s="76"/>
      <c r="P111" s="76"/>
      <c r="Q111" s="76"/>
      <c r="R111" s="76"/>
      <c r="S111" s="76"/>
      <c r="T111" s="76"/>
      <c r="U111" s="76"/>
      <c r="V111" s="76"/>
      <c r="W111" s="76"/>
      <c r="X111" s="76"/>
      <c r="Y111" s="76"/>
      <c r="Z111" s="76"/>
      <c r="AA111" s="76"/>
      <c r="AB111" s="90"/>
      <c r="AC111" s="141" t="s">
        <v>224</v>
      </c>
      <c r="AD111" s="141" t="s">
        <v>224</v>
      </c>
      <c r="AE111" s="27"/>
      <c r="AF111" s="141" t="s">
        <v>224</v>
      </c>
    </row>
    <row r="112" spans="1:32" s="1" customFormat="1" ht="22.05" customHeight="1" x14ac:dyDescent="0.4">
      <c r="A112" s="52" t="s">
        <v>140</v>
      </c>
      <c r="B112" s="91"/>
      <c r="C112" s="69"/>
      <c r="D112" s="69"/>
      <c r="E112" s="40"/>
      <c r="F112" s="92"/>
      <c r="G112" s="41"/>
      <c r="H112" s="92"/>
      <c r="I112" s="42"/>
      <c r="J112" s="42"/>
      <c r="K112" s="42"/>
      <c r="L112" s="42"/>
      <c r="M112" s="42"/>
      <c r="N112" s="42"/>
      <c r="O112" s="42"/>
      <c r="P112" s="42"/>
      <c r="Q112" s="42"/>
      <c r="R112" s="42"/>
      <c r="S112" s="42"/>
      <c r="T112" s="42"/>
      <c r="U112" s="93"/>
      <c r="V112" s="94"/>
      <c r="W112" s="94"/>
      <c r="X112" s="94"/>
      <c r="Y112" s="94"/>
      <c r="Z112" s="94"/>
      <c r="AA112" s="94"/>
      <c r="AB112" s="95"/>
      <c r="AC112" s="141" t="s">
        <v>224</v>
      </c>
      <c r="AD112" s="141" t="s">
        <v>224</v>
      </c>
      <c r="AE112" s="27"/>
      <c r="AF112" s="141" t="s">
        <v>224</v>
      </c>
    </row>
    <row r="113" spans="1:32" s="1" customFormat="1" ht="22.05" customHeight="1" x14ac:dyDescent="0.4">
      <c r="A113" s="52" t="s">
        <v>141</v>
      </c>
      <c r="B113" s="91"/>
      <c r="C113" s="69"/>
      <c r="D113" s="69"/>
      <c r="E113" s="40"/>
      <c r="F113" s="41"/>
      <c r="G113" s="41"/>
      <c r="H113" s="41"/>
      <c r="I113" s="42"/>
      <c r="J113" s="42"/>
      <c r="K113" s="42"/>
      <c r="L113" s="42"/>
      <c r="M113" s="42"/>
      <c r="N113" s="42"/>
      <c r="O113" s="42"/>
      <c r="P113" s="42"/>
      <c r="Q113" s="42"/>
      <c r="R113" s="42"/>
      <c r="S113" s="42"/>
      <c r="T113" s="42"/>
      <c r="U113" s="81"/>
      <c r="V113" s="81"/>
      <c r="W113" s="81"/>
      <c r="X113" s="81"/>
      <c r="Y113" s="81"/>
      <c r="Z113" s="81"/>
      <c r="AA113" s="81"/>
      <c r="AB113" s="81"/>
      <c r="AC113" s="141" t="s">
        <v>224</v>
      </c>
      <c r="AD113" s="141" t="s">
        <v>224</v>
      </c>
      <c r="AE113" s="27"/>
      <c r="AF113" s="141" t="s">
        <v>224</v>
      </c>
    </row>
    <row r="114" spans="1:32" s="1" customFormat="1" ht="22.05" customHeight="1" x14ac:dyDescent="0.4">
      <c r="A114" s="57" t="s">
        <v>142</v>
      </c>
      <c r="B114" s="69"/>
      <c r="C114" s="69"/>
      <c r="D114" s="53" t="s">
        <v>224</v>
      </c>
      <c r="E114" s="40"/>
      <c r="F114" s="41"/>
      <c r="G114" s="41"/>
      <c r="H114" s="41"/>
      <c r="I114" s="42"/>
      <c r="J114" s="42"/>
      <c r="K114" s="42"/>
      <c r="L114" s="42"/>
      <c r="M114" s="42"/>
      <c r="N114" s="42"/>
      <c r="O114" s="42"/>
      <c r="P114" s="42"/>
      <c r="Q114" s="42"/>
      <c r="R114" s="42"/>
      <c r="S114" s="42"/>
      <c r="T114" s="42"/>
      <c r="U114" s="41"/>
      <c r="V114" s="41"/>
      <c r="W114" s="41"/>
      <c r="X114" s="41"/>
      <c r="Y114" s="41"/>
      <c r="Z114" s="41"/>
      <c r="AA114" s="41"/>
      <c r="AB114" s="41"/>
      <c r="AC114" s="141" t="s">
        <v>224</v>
      </c>
      <c r="AD114" s="141" t="s">
        <v>224</v>
      </c>
      <c r="AE114" s="27"/>
      <c r="AF114" s="141" t="s">
        <v>224</v>
      </c>
    </row>
    <row r="115" spans="1:32" s="1" customFormat="1" ht="22.05" customHeight="1" x14ac:dyDescent="0.4">
      <c r="A115" s="52" t="s">
        <v>143</v>
      </c>
      <c r="B115" s="141" t="s">
        <v>224</v>
      </c>
      <c r="C115" s="141" t="s">
        <v>224</v>
      </c>
      <c r="D115" s="69"/>
      <c r="E115" s="85"/>
      <c r="F115" s="81"/>
      <c r="G115" s="81"/>
      <c r="H115" s="81"/>
      <c r="I115" s="82"/>
      <c r="J115" s="82"/>
      <c r="K115" s="82"/>
      <c r="L115" s="82"/>
      <c r="M115" s="82"/>
      <c r="N115" s="82"/>
      <c r="O115" s="82"/>
      <c r="P115" s="82"/>
      <c r="Q115" s="82"/>
      <c r="R115" s="82"/>
      <c r="S115" s="82"/>
      <c r="T115" s="82"/>
      <c r="U115" s="41"/>
      <c r="V115" s="41"/>
      <c r="W115" s="41"/>
      <c r="X115" s="41"/>
      <c r="Y115" s="41"/>
      <c r="Z115" s="41"/>
      <c r="AA115" s="41"/>
      <c r="AB115" s="41"/>
      <c r="AC115" s="141" t="s">
        <v>224</v>
      </c>
      <c r="AD115" s="141" t="s">
        <v>224</v>
      </c>
      <c r="AE115" s="27"/>
      <c r="AF115" s="141" t="s">
        <v>224</v>
      </c>
    </row>
    <row r="116" spans="1:32" s="1" customFormat="1" ht="22.05" customHeight="1" x14ac:dyDescent="0.4">
      <c r="A116" s="73" t="s">
        <v>144</v>
      </c>
      <c r="B116" s="141" t="s">
        <v>224</v>
      </c>
      <c r="C116" s="141" t="s">
        <v>224</v>
      </c>
      <c r="D116" s="141" t="s">
        <v>224</v>
      </c>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141" t="s">
        <v>224</v>
      </c>
      <c r="AD116" s="141" t="s">
        <v>224</v>
      </c>
      <c r="AE116" s="27"/>
      <c r="AF116" s="141" t="s">
        <v>224</v>
      </c>
    </row>
    <row r="117" spans="1:32" s="1" customFormat="1" ht="22.05" customHeight="1" x14ac:dyDescent="0.4">
      <c r="A117" s="52" t="s">
        <v>145</v>
      </c>
      <c r="B117" s="141" t="s">
        <v>224</v>
      </c>
      <c r="C117" s="141" t="s">
        <v>224</v>
      </c>
      <c r="D117" s="74"/>
      <c r="E117" s="40"/>
      <c r="F117" s="41"/>
      <c r="G117" s="41"/>
      <c r="H117" s="41"/>
      <c r="I117" s="42"/>
      <c r="J117" s="42"/>
      <c r="K117" s="42"/>
      <c r="L117" s="42"/>
      <c r="M117" s="42"/>
      <c r="N117" s="42"/>
      <c r="O117" s="42"/>
      <c r="P117" s="42"/>
      <c r="Q117" s="42"/>
      <c r="R117" s="42"/>
      <c r="S117" s="42"/>
      <c r="T117" s="42"/>
      <c r="U117" s="41"/>
      <c r="V117" s="41"/>
      <c r="W117" s="41"/>
      <c r="X117" s="41"/>
      <c r="Y117" s="41"/>
      <c r="Z117" s="41"/>
      <c r="AA117" s="41"/>
      <c r="AB117" s="41"/>
      <c r="AC117" s="141" t="s">
        <v>224</v>
      </c>
      <c r="AD117" s="141" t="s">
        <v>224</v>
      </c>
      <c r="AE117" s="27"/>
      <c r="AF117" s="141" t="s">
        <v>224</v>
      </c>
    </row>
    <row r="118" spans="1:32" s="1" customFormat="1" ht="22.05" customHeight="1" x14ac:dyDescent="0.4">
      <c r="A118" s="52" t="s">
        <v>146</v>
      </c>
      <c r="B118" s="141" t="s">
        <v>224</v>
      </c>
      <c r="C118" s="141" t="s">
        <v>224</v>
      </c>
      <c r="D118" s="74"/>
      <c r="E118" s="40"/>
      <c r="F118" s="41"/>
      <c r="G118" s="41"/>
      <c r="H118" s="41"/>
      <c r="I118" s="42"/>
      <c r="J118" s="42"/>
      <c r="K118" s="42"/>
      <c r="L118" s="42"/>
      <c r="M118" s="42"/>
      <c r="N118" s="42"/>
      <c r="O118" s="42"/>
      <c r="P118" s="42"/>
      <c r="Q118" s="42"/>
      <c r="R118" s="42"/>
      <c r="S118" s="42"/>
      <c r="T118" s="42"/>
      <c r="U118" s="41"/>
      <c r="V118" s="41"/>
      <c r="W118" s="41"/>
      <c r="X118" s="41"/>
      <c r="Y118" s="41"/>
      <c r="Z118" s="41"/>
      <c r="AA118" s="41"/>
      <c r="AB118" s="41"/>
      <c r="AC118" s="141" t="s">
        <v>224</v>
      </c>
      <c r="AD118" s="141" t="s">
        <v>224</v>
      </c>
      <c r="AE118" s="27"/>
      <c r="AF118" s="141" t="s">
        <v>224</v>
      </c>
    </row>
    <row r="119" spans="1:32" s="1" customFormat="1" ht="22.05" customHeight="1" thickBot="1" x14ac:dyDescent="0.45">
      <c r="A119" s="52" t="s">
        <v>147</v>
      </c>
      <c r="B119" s="141" t="s">
        <v>224</v>
      </c>
      <c r="C119" s="141" t="s">
        <v>224</v>
      </c>
      <c r="D119" s="96" t="s">
        <v>224</v>
      </c>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8"/>
      <c r="AC119" s="141" t="s">
        <v>224</v>
      </c>
      <c r="AD119" s="141" t="s">
        <v>224</v>
      </c>
      <c r="AE119" s="27"/>
      <c r="AF119" s="141" t="s">
        <v>224</v>
      </c>
    </row>
    <row r="120" spans="1:32" s="1" customFormat="1" ht="22.05" customHeight="1" x14ac:dyDescent="0.4">
      <c r="A120" s="99" t="s">
        <v>148</v>
      </c>
      <c r="B120" s="22"/>
      <c r="C120" s="100"/>
      <c r="D120" s="22"/>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2"/>
      <c r="AC120" s="100"/>
      <c r="AD120" s="100"/>
      <c r="AE120" s="27"/>
      <c r="AF120" s="100"/>
    </row>
    <row r="121" spans="1:32" s="1" customFormat="1" ht="22.05" customHeight="1" x14ac:dyDescent="0.4">
      <c r="A121" s="29" t="s">
        <v>149</v>
      </c>
      <c r="B121" s="103"/>
      <c r="C121" s="141" t="s">
        <v>224</v>
      </c>
      <c r="D121" s="141" t="s">
        <v>224</v>
      </c>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104"/>
      <c r="AC121" s="141" t="s">
        <v>224</v>
      </c>
      <c r="AD121" s="141" t="s">
        <v>224</v>
      </c>
      <c r="AE121" s="27"/>
      <c r="AF121" s="141" t="s">
        <v>224</v>
      </c>
    </row>
    <row r="122" spans="1:32" s="1" customFormat="1" ht="22.05" customHeight="1" x14ac:dyDescent="0.4">
      <c r="A122" s="105" t="s">
        <v>150</v>
      </c>
      <c r="B122" s="69"/>
      <c r="C122" s="141" t="s">
        <v>224</v>
      </c>
      <c r="D122" s="106"/>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107"/>
      <c r="AC122" s="141" t="s">
        <v>224</v>
      </c>
      <c r="AD122" s="141" t="s">
        <v>224</v>
      </c>
      <c r="AE122" s="27"/>
      <c r="AF122" s="141" t="s">
        <v>224</v>
      </c>
    </row>
    <row r="123" spans="1:32" s="1" customFormat="1" ht="22.05" customHeight="1" x14ac:dyDescent="0.4">
      <c r="A123" s="38" t="s">
        <v>151</v>
      </c>
      <c r="B123" s="69"/>
      <c r="C123" s="141" t="s">
        <v>224</v>
      </c>
      <c r="D123" s="7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108"/>
      <c r="AC123" s="141" t="s">
        <v>224</v>
      </c>
      <c r="AD123" s="141" t="s">
        <v>224</v>
      </c>
      <c r="AE123" s="27"/>
      <c r="AF123" s="141" t="s">
        <v>224</v>
      </c>
    </row>
    <row r="124" spans="1:32" s="1" customFormat="1" ht="22.05" customHeight="1" x14ac:dyDescent="0.4">
      <c r="A124" s="38" t="s">
        <v>152</v>
      </c>
      <c r="B124" s="70"/>
      <c r="C124" s="141" t="s">
        <v>224</v>
      </c>
      <c r="D124" s="7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108"/>
      <c r="AC124" s="141" t="s">
        <v>224</v>
      </c>
      <c r="AD124" s="141" t="s">
        <v>224</v>
      </c>
      <c r="AE124" s="27"/>
      <c r="AF124" s="141" t="s">
        <v>224</v>
      </c>
    </row>
    <row r="125" spans="1:32" s="1" customFormat="1" ht="22.05" customHeight="1" x14ac:dyDescent="0.4">
      <c r="A125" s="38" t="s">
        <v>153</v>
      </c>
      <c r="B125" s="70"/>
      <c r="C125" s="141" t="s">
        <v>224</v>
      </c>
      <c r="D125" s="7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108"/>
      <c r="AC125" s="141" t="s">
        <v>224</v>
      </c>
      <c r="AD125" s="141" t="s">
        <v>224</v>
      </c>
      <c r="AE125" s="27"/>
      <c r="AF125" s="141" t="s">
        <v>224</v>
      </c>
    </row>
    <row r="126" spans="1:32" s="1" customFormat="1" ht="22.05" customHeight="1" x14ac:dyDescent="0.4">
      <c r="A126" s="38" t="s">
        <v>154</v>
      </c>
      <c r="B126" s="70"/>
      <c r="C126" s="141" t="s">
        <v>224</v>
      </c>
      <c r="D126" s="7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108"/>
      <c r="AC126" s="141" t="s">
        <v>224</v>
      </c>
      <c r="AD126" s="141" t="s">
        <v>224</v>
      </c>
      <c r="AE126" s="27"/>
      <c r="AF126" s="141" t="s">
        <v>224</v>
      </c>
    </row>
    <row r="127" spans="1:32" s="1" customFormat="1" ht="22.05" customHeight="1" x14ac:dyDescent="0.4">
      <c r="A127" s="38" t="s">
        <v>155</v>
      </c>
      <c r="B127" s="70"/>
      <c r="C127" s="141" t="s">
        <v>224</v>
      </c>
      <c r="D127" s="7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108"/>
      <c r="AC127" s="141" t="s">
        <v>224</v>
      </c>
      <c r="AD127" s="141" t="s">
        <v>224</v>
      </c>
      <c r="AE127" s="27"/>
      <c r="AF127" s="141" t="s">
        <v>224</v>
      </c>
    </row>
    <row r="128" spans="1:32" s="1" customFormat="1" ht="22.05" customHeight="1" x14ac:dyDescent="0.4">
      <c r="A128" s="38" t="s">
        <v>156</v>
      </c>
      <c r="B128" s="70"/>
      <c r="C128" s="141" t="s">
        <v>224</v>
      </c>
      <c r="D128" s="69"/>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108"/>
      <c r="AC128" s="141" t="s">
        <v>224</v>
      </c>
      <c r="AD128" s="141" t="s">
        <v>224</v>
      </c>
      <c r="AE128" s="27"/>
      <c r="AF128" s="141" t="s">
        <v>224</v>
      </c>
    </row>
    <row r="129" spans="1:32" s="1" customFormat="1" ht="22.05" customHeight="1" x14ac:dyDescent="0.4">
      <c r="A129" s="38" t="s">
        <v>157</v>
      </c>
      <c r="B129" s="109"/>
      <c r="C129" s="141" t="s">
        <v>224</v>
      </c>
      <c r="D129" s="110"/>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104"/>
      <c r="AC129" s="141" t="s">
        <v>224</v>
      </c>
      <c r="AD129" s="141" t="s">
        <v>224</v>
      </c>
      <c r="AE129" s="27"/>
      <c r="AF129" s="141" t="s">
        <v>224</v>
      </c>
    </row>
    <row r="130" spans="1:32" s="1" customFormat="1" ht="22.05" customHeight="1" x14ac:dyDescent="0.4">
      <c r="A130" s="38" t="s">
        <v>158</v>
      </c>
      <c r="B130" s="111"/>
      <c r="C130" s="141" t="s">
        <v>224</v>
      </c>
      <c r="D130" s="112"/>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107"/>
      <c r="AC130" s="141" t="s">
        <v>224</v>
      </c>
      <c r="AD130" s="141" t="s">
        <v>224</v>
      </c>
      <c r="AE130" s="27"/>
      <c r="AF130" s="141" t="s">
        <v>224</v>
      </c>
    </row>
    <row r="131" spans="1:32" s="1" customFormat="1" ht="22.05" customHeight="1" x14ac:dyDescent="0.4">
      <c r="A131" s="38" t="s">
        <v>159</v>
      </c>
      <c r="B131" s="70"/>
      <c r="C131" s="141" t="s">
        <v>224</v>
      </c>
      <c r="D131" s="7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108"/>
      <c r="AC131" s="141" t="s">
        <v>224</v>
      </c>
      <c r="AD131" s="141" t="s">
        <v>224</v>
      </c>
      <c r="AE131" s="27"/>
      <c r="AF131" s="141" t="s">
        <v>224</v>
      </c>
    </row>
    <row r="132" spans="1:32" s="1" customFormat="1" ht="22.05" customHeight="1" x14ac:dyDescent="0.4">
      <c r="A132" s="105" t="s">
        <v>160</v>
      </c>
      <c r="B132" s="113"/>
      <c r="C132" s="141" t="s">
        <v>224</v>
      </c>
      <c r="D132" s="141" t="s">
        <v>224</v>
      </c>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41" t="s">
        <v>224</v>
      </c>
      <c r="AD132" s="141" t="s">
        <v>224</v>
      </c>
      <c r="AE132" s="27"/>
      <c r="AF132" s="141" t="s">
        <v>224</v>
      </c>
    </row>
    <row r="133" spans="1:32" s="1" customFormat="1" ht="22.05" customHeight="1" x14ac:dyDescent="0.4">
      <c r="A133" s="38" t="s">
        <v>161</v>
      </c>
      <c r="B133" s="70"/>
      <c r="C133" s="141" t="s">
        <v>224</v>
      </c>
      <c r="D133" s="141" t="s">
        <v>224</v>
      </c>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108"/>
      <c r="AC133" s="141" t="s">
        <v>224</v>
      </c>
      <c r="AD133" s="141" t="s">
        <v>224</v>
      </c>
      <c r="AE133" s="27"/>
      <c r="AF133" s="141" t="s">
        <v>224</v>
      </c>
    </row>
    <row r="134" spans="1:32" s="1" customFormat="1" ht="22.05" customHeight="1" x14ac:dyDescent="0.4">
      <c r="A134" s="38" t="s">
        <v>162</v>
      </c>
      <c r="B134" s="70"/>
      <c r="C134" s="141" t="s">
        <v>224</v>
      </c>
      <c r="D134" s="141" t="s">
        <v>224</v>
      </c>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108"/>
      <c r="AC134" s="141" t="s">
        <v>224</v>
      </c>
      <c r="AD134" s="141" t="s">
        <v>224</v>
      </c>
      <c r="AE134" s="27"/>
      <c r="AF134" s="141" t="s">
        <v>224</v>
      </c>
    </row>
    <row r="135" spans="1:32" s="1" customFormat="1" ht="22.05" customHeight="1" x14ac:dyDescent="0.4">
      <c r="A135" s="38" t="s">
        <v>163</v>
      </c>
      <c r="B135" s="70"/>
      <c r="C135" s="141" t="s">
        <v>224</v>
      </c>
      <c r="D135" s="141" t="s">
        <v>224</v>
      </c>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108"/>
      <c r="AC135" s="141" t="s">
        <v>224</v>
      </c>
      <c r="AD135" s="141" t="s">
        <v>224</v>
      </c>
      <c r="AE135" s="27"/>
      <c r="AF135" s="141" t="s">
        <v>224</v>
      </c>
    </row>
    <row r="136" spans="1:32" s="1" customFormat="1" ht="22.05" customHeight="1" x14ac:dyDescent="0.4">
      <c r="A136" s="38" t="s">
        <v>164</v>
      </c>
      <c r="B136" s="70"/>
      <c r="C136" s="141" t="s">
        <v>224</v>
      </c>
      <c r="D136" s="141" t="s">
        <v>224</v>
      </c>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108"/>
      <c r="AC136" s="141" t="s">
        <v>224</v>
      </c>
      <c r="AD136" s="141" t="s">
        <v>224</v>
      </c>
      <c r="AE136" s="27"/>
      <c r="AF136" s="141" t="s">
        <v>224</v>
      </c>
    </row>
    <row r="137" spans="1:32" s="1" customFormat="1" ht="22.05" customHeight="1" x14ac:dyDescent="0.4">
      <c r="A137" s="38" t="s">
        <v>165</v>
      </c>
      <c r="B137" s="70"/>
      <c r="C137" s="141" t="s">
        <v>224</v>
      </c>
      <c r="D137" s="141" t="s">
        <v>224</v>
      </c>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108"/>
      <c r="AC137" s="141" t="s">
        <v>224</v>
      </c>
      <c r="AD137" s="141" t="s">
        <v>224</v>
      </c>
      <c r="AE137" s="27"/>
      <c r="AF137" s="141" t="s">
        <v>224</v>
      </c>
    </row>
    <row r="138" spans="1:32" s="1" customFormat="1" ht="22.05" customHeight="1" x14ac:dyDescent="0.4">
      <c r="A138" s="38" t="s">
        <v>166</v>
      </c>
      <c r="B138" s="70"/>
      <c r="C138" s="141" t="s">
        <v>224</v>
      </c>
      <c r="D138" s="141" t="s">
        <v>224</v>
      </c>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108"/>
      <c r="AC138" s="141" t="s">
        <v>224</v>
      </c>
      <c r="AD138" s="141" t="s">
        <v>224</v>
      </c>
      <c r="AE138" s="27"/>
      <c r="AF138" s="141" t="s">
        <v>224</v>
      </c>
    </row>
    <row r="139" spans="1:32" s="1" customFormat="1" ht="22.05" customHeight="1" x14ac:dyDescent="0.4">
      <c r="A139" s="38" t="s">
        <v>167</v>
      </c>
      <c r="B139" s="70"/>
      <c r="C139" s="141" t="s">
        <v>224</v>
      </c>
      <c r="D139" s="141" t="s">
        <v>224</v>
      </c>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108"/>
      <c r="AC139" s="141" t="s">
        <v>224</v>
      </c>
      <c r="AD139" s="141" t="s">
        <v>224</v>
      </c>
      <c r="AE139" s="27"/>
      <c r="AF139" s="141" t="s">
        <v>224</v>
      </c>
    </row>
    <row r="140" spans="1:32" s="1" customFormat="1" ht="22.05" customHeight="1" x14ac:dyDescent="0.4">
      <c r="A140" s="38" t="s">
        <v>168</v>
      </c>
      <c r="B140" s="70"/>
      <c r="C140" s="141" t="s">
        <v>224</v>
      </c>
      <c r="D140" s="141" t="s">
        <v>224</v>
      </c>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108"/>
      <c r="AC140" s="141" t="s">
        <v>224</v>
      </c>
      <c r="AD140" s="141" t="s">
        <v>224</v>
      </c>
      <c r="AE140" s="27"/>
      <c r="AF140" s="141" t="s">
        <v>224</v>
      </c>
    </row>
    <row r="141" spans="1:32" s="1" customFormat="1" ht="22.05" customHeight="1" x14ac:dyDescent="0.4">
      <c r="A141" s="38" t="s">
        <v>169</v>
      </c>
      <c r="B141" s="109"/>
      <c r="C141" s="141" t="s">
        <v>224</v>
      </c>
      <c r="D141" s="141" t="s">
        <v>224</v>
      </c>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104"/>
      <c r="AC141" s="141" t="s">
        <v>224</v>
      </c>
      <c r="AD141" s="141" t="s">
        <v>224</v>
      </c>
      <c r="AE141" s="27"/>
      <c r="AF141" s="141" t="s">
        <v>224</v>
      </c>
    </row>
    <row r="142" spans="1:32" s="1" customFormat="1" ht="22.05" customHeight="1" x14ac:dyDescent="0.4">
      <c r="A142" s="38" t="s">
        <v>170</v>
      </c>
      <c r="B142" s="70"/>
      <c r="C142" s="141" t="s">
        <v>224</v>
      </c>
      <c r="D142" s="141" t="s">
        <v>224</v>
      </c>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108"/>
      <c r="AC142" s="141" t="s">
        <v>224</v>
      </c>
      <c r="AD142" s="141" t="s">
        <v>224</v>
      </c>
      <c r="AE142" s="27"/>
      <c r="AF142" s="141" t="s">
        <v>224</v>
      </c>
    </row>
    <row r="143" spans="1:32" s="1" customFormat="1" ht="22.05" customHeight="1" x14ac:dyDescent="0.4">
      <c r="A143" s="29" t="s">
        <v>171</v>
      </c>
      <c r="B143" s="141" t="s">
        <v>224</v>
      </c>
      <c r="C143" s="141" t="s">
        <v>224</v>
      </c>
      <c r="D143" s="141" t="s">
        <v>224</v>
      </c>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108"/>
      <c r="AC143" s="141" t="s">
        <v>224</v>
      </c>
      <c r="AD143" s="141" t="s">
        <v>224</v>
      </c>
      <c r="AE143" s="27"/>
      <c r="AF143" s="141" t="s">
        <v>224</v>
      </c>
    </row>
    <row r="144" spans="1:32" s="1" customFormat="1" ht="22.05" customHeight="1" x14ac:dyDescent="0.4">
      <c r="A144" s="105" t="s">
        <v>172</v>
      </c>
      <c r="B144" s="141" t="s">
        <v>224</v>
      </c>
      <c r="C144" s="141" t="s">
        <v>224</v>
      </c>
      <c r="D144" s="141" t="s">
        <v>224</v>
      </c>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108"/>
      <c r="AC144" s="141" t="s">
        <v>224</v>
      </c>
      <c r="AD144" s="141" t="s">
        <v>224</v>
      </c>
      <c r="AE144" s="27"/>
      <c r="AF144" s="141" t="s">
        <v>224</v>
      </c>
    </row>
    <row r="145" spans="1:32" s="1" customFormat="1" ht="22.05" customHeight="1" x14ac:dyDescent="0.4">
      <c r="A145" s="38" t="s">
        <v>173</v>
      </c>
      <c r="B145" s="141" t="s">
        <v>224</v>
      </c>
      <c r="C145" s="141" t="s">
        <v>224</v>
      </c>
      <c r="D145" s="141" t="s">
        <v>224</v>
      </c>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114"/>
      <c r="AC145" s="141" t="s">
        <v>224</v>
      </c>
      <c r="AD145" s="141" t="s">
        <v>224</v>
      </c>
      <c r="AE145" s="27"/>
      <c r="AF145" s="141" t="s">
        <v>224</v>
      </c>
    </row>
    <row r="146" spans="1:32" s="1" customFormat="1" ht="22.05" customHeight="1" x14ac:dyDescent="0.4">
      <c r="A146" s="38" t="s">
        <v>174</v>
      </c>
      <c r="B146" s="141" t="s">
        <v>224</v>
      </c>
      <c r="C146" s="141" t="s">
        <v>224</v>
      </c>
      <c r="D146" s="141" t="s">
        <v>224</v>
      </c>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114"/>
      <c r="AC146" s="141" t="s">
        <v>224</v>
      </c>
      <c r="AD146" s="141" t="s">
        <v>224</v>
      </c>
      <c r="AE146" s="27"/>
      <c r="AF146" s="141" t="s">
        <v>224</v>
      </c>
    </row>
    <row r="147" spans="1:32" s="1" customFormat="1" ht="22.05" customHeight="1" x14ac:dyDescent="0.4">
      <c r="A147" s="105" t="s">
        <v>175</v>
      </c>
      <c r="B147" s="141" t="s">
        <v>224</v>
      </c>
      <c r="C147" s="141" t="s">
        <v>224</v>
      </c>
      <c r="D147" s="141" t="s">
        <v>224</v>
      </c>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114"/>
      <c r="AC147" s="141" t="s">
        <v>224</v>
      </c>
      <c r="AD147" s="141" t="s">
        <v>224</v>
      </c>
      <c r="AE147" s="27"/>
      <c r="AF147" s="141" t="s">
        <v>224</v>
      </c>
    </row>
    <row r="148" spans="1:32" s="1" customFormat="1" ht="22.05" customHeight="1" x14ac:dyDescent="0.4">
      <c r="A148" s="38" t="s">
        <v>176</v>
      </c>
      <c r="B148" s="141" t="s">
        <v>224</v>
      </c>
      <c r="C148" s="141" t="s">
        <v>224</v>
      </c>
      <c r="D148" s="141" t="s">
        <v>224</v>
      </c>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104"/>
      <c r="AC148" s="141" t="s">
        <v>224</v>
      </c>
      <c r="AD148" s="141" t="s">
        <v>224</v>
      </c>
      <c r="AE148" s="27"/>
      <c r="AF148" s="141" t="s">
        <v>224</v>
      </c>
    </row>
    <row r="149" spans="1:32" s="1" customFormat="1" ht="22.05" customHeight="1" x14ac:dyDescent="0.4">
      <c r="A149" s="38" t="s">
        <v>177</v>
      </c>
      <c r="B149" s="141" t="s">
        <v>224</v>
      </c>
      <c r="C149" s="141" t="s">
        <v>224</v>
      </c>
      <c r="D149" s="141" t="s">
        <v>224</v>
      </c>
      <c r="E149" s="71"/>
      <c r="F149" s="42"/>
      <c r="G149" s="42"/>
      <c r="H149" s="42"/>
      <c r="I149" s="42"/>
      <c r="J149" s="42"/>
      <c r="K149" s="42"/>
      <c r="L149" s="42"/>
      <c r="M149" s="42"/>
      <c r="N149" s="42"/>
      <c r="O149" s="42"/>
      <c r="P149" s="42"/>
      <c r="Q149" s="42"/>
      <c r="R149" s="42"/>
      <c r="S149" s="42"/>
      <c r="T149" s="42"/>
      <c r="U149" s="42"/>
      <c r="V149" s="42"/>
      <c r="W149" s="42"/>
      <c r="X149" s="42"/>
      <c r="Y149" s="42"/>
      <c r="Z149" s="42"/>
      <c r="AA149" s="42"/>
      <c r="AB149" s="108"/>
      <c r="AC149" s="141" t="s">
        <v>224</v>
      </c>
      <c r="AD149" s="141" t="s">
        <v>224</v>
      </c>
      <c r="AE149" s="27"/>
      <c r="AF149" s="141" t="s">
        <v>224</v>
      </c>
    </row>
    <row r="150" spans="1:32" s="1" customFormat="1" ht="22.05" customHeight="1" x14ac:dyDescent="0.4">
      <c r="A150" s="105" t="s">
        <v>178</v>
      </c>
      <c r="B150" s="141" t="s">
        <v>224</v>
      </c>
      <c r="C150" s="141" t="s">
        <v>224</v>
      </c>
      <c r="D150" s="141" t="s">
        <v>224</v>
      </c>
      <c r="E150" s="71"/>
      <c r="F150" s="42"/>
      <c r="G150" s="42"/>
      <c r="H150" s="42"/>
      <c r="I150" s="42"/>
      <c r="J150" s="42"/>
      <c r="K150" s="42"/>
      <c r="L150" s="42"/>
      <c r="M150" s="42"/>
      <c r="N150" s="42"/>
      <c r="O150" s="42"/>
      <c r="P150" s="42"/>
      <c r="Q150" s="42"/>
      <c r="R150" s="42"/>
      <c r="S150" s="42"/>
      <c r="T150" s="42"/>
      <c r="U150" s="42"/>
      <c r="V150" s="42"/>
      <c r="W150" s="42"/>
      <c r="X150" s="42"/>
      <c r="Y150" s="42"/>
      <c r="Z150" s="42"/>
      <c r="AA150" s="42"/>
      <c r="AB150" s="108"/>
      <c r="AC150" s="141" t="s">
        <v>224</v>
      </c>
      <c r="AD150" s="141" t="s">
        <v>224</v>
      </c>
      <c r="AE150" s="27"/>
      <c r="AF150" s="141" t="s">
        <v>224</v>
      </c>
    </row>
    <row r="151" spans="1:32" s="1" customFormat="1" ht="22.05" customHeight="1" x14ac:dyDescent="0.4">
      <c r="A151" s="38" t="s">
        <v>179</v>
      </c>
      <c r="B151" s="141" t="s">
        <v>224</v>
      </c>
      <c r="C151" s="141" t="s">
        <v>224</v>
      </c>
      <c r="D151" s="141" t="s">
        <v>224</v>
      </c>
      <c r="E151" s="71"/>
      <c r="F151" s="42"/>
      <c r="G151" s="42"/>
      <c r="H151" s="42"/>
      <c r="I151" s="42"/>
      <c r="J151" s="42"/>
      <c r="K151" s="42"/>
      <c r="L151" s="42"/>
      <c r="M151" s="42"/>
      <c r="N151" s="42"/>
      <c r="O151" s="42"/>
      <c r="P151" s="42"/>
      <c r="Q151" s="42"/>
      <c r="R151" s="42"/>
      <c r="S151" s="42"/>
      <c r="T151" s="42"/>
      <c r="U151" s="42"/>
      <c r="V151" s="42"/>
      <c r="W151" s="42"/>
      <c r="X151" s="42"/>
      <c r="Y151" s="42"/>
      <c r="Z151" s="42"/>
      <c r="AA151" s="42"/>
      <c r="AB151" s="108"/>
      <c r="AC151" s="141" t="s">
        <v>224</v>
      </c>
      <c r="AD151" s="141" t="s">
        <v>224</v>
      </c>
      <c r="AE151" s="27"/>
      <c r="AF151" s="141" t="s">
        <v>224</v>
      </c>
    </row>
    <row r="152" spans="1:32" s="1" customFormat="1" ht="22.05" customHeight="1" x14ac:dyDescent="0.4">
      <c r="A152" s="38" t="s">
        <v>180</v>
      </c>
      <c r="B152" s="141" t="s">
        <v>224</v>
      </c>
      <c r="C152" s="141" t="s">
        <v>224</v>
      </c>
      <c r="D152" s="141" t="s">
        <v>224</v>
      </c>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114"/>
      <c r="AC152" s="141" t="s">
        <v>224</v>
      </c>
      <c r="AD152" s="141" t="s">
        <v>224</v>
      </c>
      <c r="AE152" s="27"/>
      <c r="AF152" s="141" t="s">
        <v>224</v>
      </c>
    </row>
    <row r="153" spans="1:32" s="1" customFormat="1" ht="22.05" customHeight="1" x14ac:dyDescent="0.4">
      <c r="A153" s="105" t="s">
        <v>181</v>
      </c>
      <c r="B153" s="141" t="s">
        <v>224</v>
      </c>
      <c r="C153" s="141" t="s">
        <v>224</v>
      </c>
      <c r="D153" s="141" t="s">
        <v>224</v>
      </c>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104"/>
      <c r="AC153" s="141" t="s">
        <v>224</v>
      </c>
      <c r="AD153" s="141" t="s">
        <v>224</v>
      </c>
      <c r="AE153" s="27"/>
      <c r="AF153" s="141" t="s">
        <v>224</v>
      </c>
    </row>
    <row r="154" spans="1:32" s="1" customFormat="1" ht="22.05" customHeight="1" x14ac:dyDescent="0.4">
      <c r="A154" s="38" t="s">
        <v>182</v>
      </c>
      <c r="B154" s="141" t="s">
        <v>224</v>
      </c>
      <c r="C154" s="141" t="s">
        <v>224</v>
      </c>
      <c r="D154" s="141" t="s">
        <v>224</v>
      </c>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108"/>
      <c r="AC154" s="141" t="s">
        <v>224</v>
      </c>
      <c r="AD154" s="141" t="s">
        <v>224</v>
      </c>
      <c r="AE154" s="27"/>
      <c r="AF154" s="141" t="s">
        <v>224</v>
      </c>
    </row>
    <row r="155" spans="1:32" s="1" customFormat="1" ht="22.05" customHeight="1" x14ac:dyDescent="0.4">
      <c r="A155" s="38" t="s">
        <v>183</v>
      </c>
      <c r="B155" s="141" t="s">
        <v>224</v>
      </c>
      <c r="C155" s="141" t="s">
        <v>224</v>
      </c>
      <c r="D155" s="141" t="s">
        <v>224</v>
      </c>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108"/>
      <c r="AC155" s="141" t="s">
        <v>224</v>
      </c>
      <c r="AD155" s="141" t="s">
        <v>224</v>
      </c>
      <c r="AE155" s="27"/>
      <c r="AF155" s="141" t="s">
        <v>224</v>
      </c>
    </row>
    <row r="156" spans="1:32" s="1" customFormat="1" ht="22.05" customHeight="1" x14ac:dyDescent="0.4">
      <c r="A156" s="105" t="s">
        <v>184</v>
      </c>
      <c r="B156" s="141" t="s">
        <v>224</v>
      </c>
      <c r="C156" s="141" t="s">
        <v>224</v>
      </c>
      <c r="D156" s="141" t="s">
        <v>224</v>
      </c>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108"/>
      <c r="AC156" s="141" t="s">
        <v>224</v>
      </c>
      <c r="AD156" s="141" t="s">
        <v>224</v>
      </c>
      <c r="AE156" s="27"/>
      <c r="AF156" s="141" t="s">
        <v>224</v>
      </c>
    </row>
    <row r="157" spans="1:32" s="1" customFormat="1" ht="22.05" customHeight="1" x14ac:dyDescent="0.4">
      <c r="A157" s="38" t="s">
        <v>185</v>
      </c>
      <c r="B157" s="141" t="s">
        <v>224</v>
      </c>
      <c r="C157" s="141" t="s">
        <v>224</v>
      </c>
      <c r="D157" s="141" t="s">
        <v>224</v>
      </c>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108"/>
      <c r="AC157" s="141" t="s">
        <v>224</v>
      </c>
      <c r="AD157" s="141" t="s">
        <v>224</v>
      </c>
      <c r="AE157" s="27"/>
      <c r="AF157" s="141" t="s">
        <v>224</v>
      </c>
    </row>
    <row r="158" spans="1:32" s="1" customFormat="1" ht="22.05" customHeight="1" x14ac:dyDescent="0.4">
      <c r="A158" s="38" t="s">
        <v>186</v>
      </c>
      <c r="B158" s="141" t="s">
        <v>224</v>
      </c>
      <c r="C158" s="141" t="s">
        <v>224</v>
      </c>
      <c r="D158" s="141" t="s">
        <v>224</v>
      </c>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108"/>
      <c r="AC158" s="141" t="s">
        <v>224</v>
      </c>
      <c r="AD158" s="141" t="s">
        <v>224</v>
      </c>
      <c r="AE158" s="27"/>
      <c r="AF158" s="141" t="s">
        <v>224</v>
      </c>
    </row>
    <row r="159" spans="1:32" s="1" customFormat="1" ht="22.05" customHeight="1" x14ac:dyDescent="0.4">
      <c r="A159" s="105" t="s">
        <v>187</v>
      </c>
      <c r="B159" s="141" t="s">
        <v>224</v>
      </c>
      <c r="C159" s="141" t="s">
        <v>224</v>
      </c>
      <c r="D159" s="141" t="s">
        <v>224</v>
      </c>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108"/>
      <c r="AC159" s="141" t="s">
        <v>224</v>
      </c>
      <c r="AD159" s="141" t="s">
        <v>224</v>
      </c>
      <c r="AE159" s="27"/>
      <c r="AF159" s="141" t="s">
        <v>224</v>
      </c>
    </row>
    <row r="160" spans="1:32" s="1" customFormat="1" ht="22.05" customHeight="1" x14ac:dyDescent="0.4">
      <c r="A160" s="38" t="s">
        <v>188</v>
      </c>
      <c r="B160" s="141" t="s">
        <v>224</v>
      </c>
      <c r="C160" s="141" t="s">
        <v>224</v>
      </c>
      <c r="D160" s="141" t="s">
        <v>224</v>
      </c>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108"/>
      <c r="AC160" s="141" t="s">
        <v>224</v>
      </c>
      <c r="AD160" s="141" t="s">
        <v>224</v>
      </c>
      <c r="AE160" s="27"/>
      <c r="AF160" s="141" t="s">
        <v>224</v>
      </c>
    </row>
    <row r="161" spans="1:32" s="1" customFormat="1" ht="22.05" customHeight="1" x14ac:dyDescent="0.4">
      <c r="A161" s="38" t="s">
        <v>189</v>
      </c>
      <c r="B161" s="141" t="s">
        <v>224</v>
      </c>
      <c r="C161" s="141" t="s">
        <v>224</v>
      </c>
      <c r="D161" s="141" t="s">
        <v>224</v>
      </c>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108"/>
      <c r="AC161" s="141" t="s">
        <v>224</v>
      </c>
      <c r="AD161" s="141" t="s">
        <v>224</v>
      </c>
      <c r="AE161" s="27"/>
      <c r="AF161" s="141" t="s">
        <v>224</v>
      </c>
    </row>
    <row r="162" spans="1:32" s="1" customFormat="1" ht="22.05" customHeight="1" x14ac:dyDescent="0.4">
      <c r="A162" s="29" t="s">
        <v>190</v>
      </c>
      <c r="B162" s="141" t="s">
        <v>224</v>
      </c>
      <c r="C162" s="141" t="s">
        <v>224</v>
      </c>
      <c r="D162" s="141" t="s">
        <v>224</v>
      </c>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108"/>
      <c r="AC162" s="141" t="s">
        <v>224</v>
      </c>
      <c r="AD162" s="141" t="s">
        <v>224</v>
      </c>
      <c r="AE162" s="27"/>
      <c r="AF162" s="141" t="s">
        <v>224</v>
      </c>
    </row>
    <row r="163" spans="1:32" s="1" customFormat="1" ht="22.05" customHeight="1" x14ac:dyDescent="0.4">
      <c r="A163" s="105" t="s">
        <v>191</v>
      </c>
      <c r="B163" s="141" t="s">
        <v>224</v>
      </c>
      <c r="C163" s="141" t="s">
        <v>224</v>
      </c>
      <c r="D163" s="141" t="s">
        <v>224</v>
      </c>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108"/>
      <c r="AC163" s="141" t="s">
        <v>224</v>
      </c>
      <c r="AD163" s="141" t="s">
        <v>224</v>
      </c>
      <c r="AE163" s="27"/>
      <c r="AF163" s="141" t="s">
        <v>224</v>
      </c>
    </row>
    <row r="164" spans="1:32" s="1" customFormat="1" ht="22.05" customHeight="1" x14ac:dyDescent="0.4">
      <c r="A164" s="38" t="s">
        <v>192</v>
      </c>
      <c r="B164" s="141" t="s">
        <v>224</v>
      </c>
      <c r="C164" s="141" t="s">
        <v>224</v>
      </c>
      <c r="D164" s="141" t="s">
        <v>224</v>
      </c>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108"/>
      <c r="AC164" s="141" t="s">
        <v>224</v>
      </c>
      <c r="AD164" s="141" t="s">
        <v>224</v>
      </c>
      <c r="AE164" s="27"/>
      <c r="AF164" s="141" t="s">
        <v>224</v>
      </c>
    </row>
    <row r="165" spans="1:32" s="1" customFormat="1" ht="22.05" customHeight="1" x14ac:dyDescent="0.4">
      <c r="A165" s="38" t="s">
        <v>193</v>
      </c>
      <c r="B165" s="141" t="s">
        <v>224</v>
      </c>
      <c r="C165" s="141" t="s">
        <v>224</v>
      </c>
      <c r="D165" s="141" t="s">
        <v>224</v>
      </c>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108"/>
      <c r="AC165" s="141" t="s">
        <v>224</v>
      </c>
      <c r="AD165" s="141" t="s">
        <v>224</v>
      </c>
      <c r="AE165" s="27"/>
      <c r="AF165" s="141" t="s">
        <v>224</v>
      </c>
    </row>
    <row r="166" spans="1:32" s="1" customFormat="1" ht="22.05" customHeight="1" x14ac:dyDescent="0.4">
      <c r="A166" s="38" t="s">
        <v>194</v>
      </c>
      <c r="B166" s="141" t="s">
        <v>224</v>
      </c>
      <c r="C166" s="141" t="s">
        <v>224</v>
      </c>
      <c r="D166" s="141" t="s">
        <v>224</v>
      </c>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108"/>
      <c r="AC166" s="141" t="s">
        <v>224</v>
      </c>
      <c r="AD166" s="141" t="s">
        <v>224</v>
      </c>
      <c r="AE166" s="27"/>
      <c r="AF166" s="141" t="s">
        <v>224</v>
      </c>
    </row>
    <row r="167" spans="1:32" s="1" customFormat="1" ht="22.05" customHeight="1" x14ac:dyDescent="0.4">
      <c r="A167" s="38" t="s">
        <v>195</v>
      </c>
      <c r="B167" s="141" t="s">
        <v>224</v>
      </c>
      <c r="C167" s="141" t="s">
        <v>224</v>
      </c>
      <c r="D167" s="141" t="s">
        <v>224</v>
      </c>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108"/>
      <c r="AC167" s="141" t="s">
        <v>224</v>
      </c>
      <c r="AD167" s="141" t="s">
        <v>224</v>
      </c>
      <c r="AE167" s="27"/>
      <c r="AF167" s="141" t="s">
        <v>224</v>
      </c>
    </row>
    <row r="168" spans="1:32" s="1" customFormat="1" ht="22.05" customHeight="1" x14ac:dyDescent="0.4">
      <c r="A168" s="105" t="s">
        <v>196</v>
      </c>
      <c r="B168" s="141" t="s">
        <v>224</v>
      </c>
      <c r="C168" s="108"/>
      <c r="D168" s="7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108"/>
      <c r="AC168" s="141" t="s">
        <v>224</v>
      </c>
      <c r="AD168" s="141" t="s">
        <v>224</v>
      </c>
      <c r="AE168" s="27"/>
      <c r="AF168" s="141" t="s">
        <v>224</v>
      </c>
    </row>
    <row r="169" spans="1:32" s="1" customFormat="1" ht="22.05" customHeight="1" x14ac:dyDescent="0.4">
      <c r="A169" s="105" t="s">
        <v>197</v>
      </c>
      <c r="B169" s="141" t="s">
        <v>224</v>
      </c>
      <c r="C169" s="108"/>
      <c r="D169" s="7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108"/>
      <c r="AC169" s="141" t="s">
        <v>224</v>
      </c>
      <c r="AD169" s="141" t="s">
        <v>224</v>
      </c>
      <c r="AE169" s="27"/>
      <c r="AF169" s="141" t="s">
        <v>224</v>
      </c>
    </row>
    <row r="170" spans="1:32" s="1" customFormat="1" ht="22.05" customHeight="1" x14ac:dyDescent="0.4">
      <c r="A170" s="105" t="s">
        <v>198</v>
      </c>
      <c r="B170" s="70"/>
      <c r="C170" s="108"/>
      <c r="D170" s="141" t="s">
        <v>224</v>
      </c>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108"/>
      <c r="AC170" s="141" t="s">
        <v>224</v>
      </c>
      <c r="AD170" s="141" t="s">
        <v>224</v>
      </c>
      <c r="AE170" s="27"/>
      <c r="AF170" s="141" t="s">
        <v>224</v>
      </c>
    </row>
    <row r="171" spans="1:32" s="1" customFormat="1" ht="22.05" customHeight="1" x14ac:dyDescent="0.4">
      <c r="A171" s="105" t="s">
        <v>199</v>
      </c>
      <c r="B171" s="70"/>
      <c r="C171" s="108"/>
      <c r="D171" s="141" t="s">
        <v>224</v>
      </c>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108"/>
      <c r="AC171" s="141" t="s">
        <v>224</v>
      </c>
      <c r="AD171" s="141" t="s">
        <v>224</v>
      </c>
      <c r="AE171" s="27"/>
      <c r="AF171" s="141" t="s">
        <v>224</v>
      </c>
    </row>
    <row r="172" spans="1:32" s="1" customFormat="1" ht="22.05" customHeight="1" x14ac:dyDescent="0.4">
      <c r="A172" s="105" t="s">
        <v>200</v>
      </c>
      <c r="B172" s="70"/>
      <c r="C172" s="108"/>
      <c r="D172" s="141" t="s">
        <v>224</v>
      </c>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108"/>
      <c r="AC172" s="141" t="s">
        <v>224</v>
      </c>
      <c r="AD172" s="141" t="s">
        <v>224</v>
      </c>
      <c r="AE172" s="27"/>
      <c r="AF172" s="141" t="s">
        <v>224</v>
      </c>
    </row>
    <row r="173" spans="1:32" s="1" customFormat="1" ht="22.05" customHeight="1" x14ac:dyDescent="0.4">
      <c r="A173" s="105" t="s">
        <v>201</v>
      </c>
      <c r="B173" s="70"/>
      <c r="C173" s="141" t="s">
        <v>224</v>
      </c>
      <c r="D173" s="141" t="s">
        <v>224</v>
      </c>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108"/>
      <c r="AC173" s="141" t="s">
        <v>224</v>
      </c>
      <c r="AD173" s="141" t="s">
        <v>224</v>
      </c>
      <c r="AE173" s="27"/>
      <c r="AF173" s="141" t="s">
        <v>224</v>
      </c>
    </row>
    <row r="174" spans="1:32" s="1" customFormat="1" ht="22.05" customHeight="1" x14ac:dyDescent="0.4">
      <c r="A174" s="29" t="s">
        <v>202</v>
      </c>
      <c r="B174" s="141" t="s">
        <v>224</v>
      </c>
      <c r="C174" s="141" t="s">
        <v>224</v>
      </c>
      <c r="D174" s="141" t="s">
        <v>224</v>
      </c>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108"/>
      <c r="AC174" s="141" t="s">
        <v>224</v>
      </c>
      <c r="AD174" s="141" t="s">
        <v>224</v>
      </c>
      <c r="AE174" s="27"/>
      <c r="AF174" s="141" t="s">
        <v>224</v>
      </c>
    </row>
    <row r="175" spans="1:32" s="1" customFormat="1" ht="22.05" customHeight="1" x14ac:dyDescent="0.4">
      <c r="A175" s="105" t="s">
        <v>203</v>
      </c>
      <c r="B175" s="141" t="s">
        <v>224</v>
      </c>
      <c r="C175" s="114"/>
      <c r="D175" s="7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108"/>
      <c r="AC175" s="141" t="s">
        <v>224</v>
      </c>
      <c r="AD175" s="141" t="s">
        <v>224</v>
      </c>
      <c r="AE175" s="27"/>
      <c r="AF175" s="141" t="s">
        <v>224</v>
      </c>
    </row>
    <row r="176" spans="1:32" s="1" customFormat="1" ht="22.05" customHeight="1" thickBot="1" x14ac:dyDescent="0.45">
      <c r="A176" s="115" t="s">
        <v>204</v>
      </c>
      <c r="B176" s="141" t="s">
        <v>224</v>
      </c>
      <c r="C176" s="141" t="s">
        <v>224</v>
      </c>
      <c r="D176" s="141" t="s">
        <v>224</v>
      </c>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116"/>
      <c r="AC176" s="141" t="s">
        <v>224</v>
      </c>
      <c r="AD176" s="141" t="s">
        <v>224</v>
      </c>
      <c r="AE176" s="27"/>
      <c r="AF176" s="141" t="s">
        <v>224</v>
      </c>
    </row>
    <row r="177" spans="1:32" s="1" customFormat="1" ht="22.05" customHeight="1" x14ac:dyDescent="0.4">
      <c r="A177" s="99" t="s">
        <v>205</v>
      </c>
      <c r="B177" s="117"/>
      <c r="C177" s="117"/>
      <c r="D177" s="117"/>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9"/>
      <c r="AC177" s="117"/>
      <c r="AD177" s="117"/>
      <c r="AE177" s="120"/>
      <c r="AF177" s="117"/>
    </row>
    <row r="178" spans="1:32" s="1" customFormat="1" ht="22.05" customHeight="1" x14ac:dyDescent="0.4">
      <c r="A178" s="121" t="s">
        <v>206</v>
      </c>
      <c r="B178" s="74"/>
      <c r="C178" s="141" t="s">
        <v>224</v>
      </c>
      <c r="D178" s="141" t="s">
        <v>224</v>
      </c>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122"/>
      <c r="AC178" s="141" t="s">
        <v>224</v>
      </c>
      <c r="AD178" s="141" t="s">
        <v>224</v>
      </c>
      <c r="AF178" s="141" t="s">
        <v>224</v>
      </c>
    </row>
    <row r="179" spans="1:32" s="1" customFormat="1" ht="22.05" customHeight="1" x14ac:dyDescent="0.4">
      <c r="A179" s="52" t="s">
        <v>207</v>
      </c>
      <c r="B179" s="74"/>
      <c r="C179" s="141" t="s">
        <v>224</v>
      </c>
      <c r="D179" s="141" t="s">
        <v>224</v>
      </c>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122"/>
      <c r="AC179" s="141" t="s">
        <v>224</v>
      </c>
      <c r="AD179" s="141" t="s">
        <v>224</v>
      </c>
      <c r="AF179" s="141" t="s">
        <v>224</v>
      </c>
    </row>
    <row r="180" spans="1:32" s="1" customFormat="1" ht="22.05" customHeight="1" x14ac:dyDescent="0.4">
      <c r="A180" s="52" t="s">
        <v>208</v>
      </c>
      <c r="B180" s="74"/>
      <c r="C180" s="141" t="s">
        <v>224</v>
      </c>
      <c r="D180" s="141" t="s">
        <v>224</v>
      </c>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122"/>
      <c r="AC180" s="141" t="s">
        <v>224</v>
      </c>
      <c r="AD180" s="141" t="s">
        <v>224</v>
      </c>
      <c r="AE180" s="123"/>
      <c r="AF180" s="141" t="s">
        <v>224</v>
      </c>
    </row>
    <row r="181" spans="1:32" s="1" customFormat="1" ht="22.05" customHeight="1" x14ac:dyDescent="0.4">
      <c r="A181" s="52" t="s">
        <v>209</v>
      </c>
      <c r="B181" s="74"/>
      <c r="C181" s="141" t="s">
        <v>224</v>
      </c>
      <c r="D181" s="141" t="s">
        <v>224</v>
      </c>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122"/>
      <c r="AC181" s="141" t="s">
        <v>224</v>
      </c>
      <c r="AD181" s="141" t="s">
        <v>224</v>
      </c>
      <c r="AE181" s="123"/>
      <c r="AF181" s="141" t="s">
        <v>224</v>
      </c>
    </row>
    <row r="182" spans="1:32" s="1" customFormat="1" ht="22.05" customHeight="1" x14ac:dyDescent="0.4">
      <c r="A182" s="121" t="s">
        <v>210</v>
      </c>
      <c r="B182" s="74"/>
      <c r="C182" s="141" t="s">
        <v>224</v>
      </c>
      <c r="D182" s="141" t="s">
        <v>224</v>
      </c>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122"/>
      <c r="AC182" s="141" t="s">
        <v>224</v>
      </c>
      <c r="AD182" s="141" t="s">
        <v>224</v>
      </c>
      <c r="AE182" s="124"/>
      <c r="AF182" s="141" t="s">
        <v>224</v>
      </c>
    </row>
    <row r="183" spans="1:32" s="1" customFormat="1" ht="22.05" customHeight="1" x14ac:dyDescent="0.4">
      <c r="A183" s="121" t="s">
        <v>211</v>
      </c>
      <c r="B183" s="141" t="s">
        <v>224</v>
      </c>
      <c r="C183" s="141" t="s">
        <v>224</v>
      </c>
      <c r="D183" s="141" t="s">
        <v>224</v>
      </c>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122"/>
      <c r="AC183" s="141" t="s">
        <v>224</v>
      </c>
      <c r="AD183" s="141" t="s">
        <v>224</v>
      </c>
      <c r="AE183" s="120"/>
      <c r="AF183" s="141" t="s">
        <v>224</v>
      </c>
    </row>
    <row r="184" spans="1:32" s="1" customFormat="1" ht="22.05" customHeight="1" x14ac:dyDescent="0.4">
      <c r="A184" s="52" t="s">
        <v>212</v>
      </c>
      <c r="B184" s="141" t="s">
        <v>224</v>
      </c>
      <c r="C184" s="141" t="s">
        <v>224</v>
      </c>
      <c r="D184" s="141" t="s">
        <v>224</v>
      </c>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122"/>
      <c r="AC184" s="141" t="s">
        <v>224</v>
      </c>
      <c r="AD184" s="141" t="s">
        <v>224</v>
      </c>
      <c r="AE184" s="120"/>
      <c r="AF184" s="141" t="s">
        <v>224</v>
      </c>
    </row>
    <row r="185" spans="1:32" s="1" customFormat="1" ht="22.05" customHeight="1" x14ac:dyDescent="0.4">
      <c r="A185" s="52" t="s">
        <v>213</v>
      </c>
      <c r="B185" s="141" t="s">
        <v>224</v>
      </c>
      <c r="C185" s="141" t="s">
        <v>224</v>
      </c>
      <c r="D185" s="141" t="s">
        <v>224</v>
      </c>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122"/>
      <c r="AC185" s="141" t="s">
        <v>224</v>
      </c>
      <c r="AD185" s="141" t="s">
        <v>224</v>
      </c>
      <c r="AE185" s="120"/>
      <c r="AF185" s="141" t="s">
        <v>224</v>
      </c>
    </row>
    <row r="186" spans="1:32" s="1" customFormat="1" ht="22.05" customHeight="1" x14ac:dyDescent="0.4">
      <c r="A186" s="29" t="s">
        <v>214</v>
      </c>
      <c r="B186" s="74"/>
      <c r="C186" s="141" t="s">
        <v>224</v>
      </c>
      <c r="D186" s="141" t="s">
        <v>224</v>
      </c>
      <c r="E186" s="71"/>
      <c r="F186" s="32"/>
      <c r="G186" s="32"/>
      <c r="H186" s="32"/>
      <c r="I186" s="32"/>
      <c r="J186" s="32"/>
      <c r="K186" s="32"/>
      <c r="L186" s="32"/>
      <c r="M186" s="32"/>
      <c r="N186" s="32"/>
      <c r="O186" s="32"/>
      <c r="P186" s="32"/>
      <c r="Q186" s="32"/>
      <c r="R186" s="32"/>
      <c r="S186" s="32"/>
      <c r="T186" s="32"/>
      <c r="U186" s="32"/>
      <c r="V186" s="32"/>
      <c r="W186" s="32"/>
      <c r="X186" s="32"/>
      <c r="Y186" s="32"/>
      <c r="Z186" s="32"/>
      <c r="AA186" s="32"/>
      <c r="AB186" s="33"/>
      <c r="AC186" s="141" t="s">
        <v>224</v>
      </c>
      <c r="AD186" s="141" t="s">
        <v>224</v>
      </c>
      <c r="AE186" s="120"/>
      <c r="AF186" s="141" t="s">
        <v>224</v>
      </c>
    </row>
    <row r="187" spans="1:32" s="1" customFormat="1" ht="22.05" customHeight="1" x14ac:dyDescent="0.4">
      <c r="A187" s="52" t="s">
        <v>215</v>
      </c>
      <c r="B187" s="74"/>
      <c r="C187" s="141" t="s">
        <v>224</v>
      </c>
      <c r="D187" s="141" t="s">
        <v>224</v>
      </c>
      <c r="E187" s="71"/>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41" t="s">
        <v>224</v>
      </c>
      <c r="AD187" s="141" t="s">
        <v>224</v>
      </c>
      <c r="AE187" s="120"/>
      <c r="AF187" s="141" t="s">
        <v>224</v>
      </c>
    </row>
    <row r="188" spans="1:32" s="1" customFormat="1" ht="22.05" customHeight="1" x14ac:dyDescent="0.4">
      <c r="A188" s="52" t="s">
        <v>216</v>
      </c>
      <c r="B188" s="74"/>
      <c r="C188" s="141" t="s">
        <v>224</v>
      </c>
      <c r="D188" s="141" t="s">
        <v>224</v>
      </c>
      <c r="E188" s="71"/>
      <c r="F188" s="41"/>
      <c r="G188" s="40"/>
      <c r="H188" s="40"/>
      <c r="I188" s="40"/>
      <c r="J188" s="40"/>
      <c r="K188" s="40"/>
      <c r="L188" s="40"/>
      <c r="M188" s="40"/>
      <c r="N188" s="40"/>
      <c r="O188" s="40"/>
      <c r="P188" s="40"/>
      <c r="Q188" s="40"/>
      <c r="R188" s="40"/>
      <c r="S188" s="40"/>
      <c r="T188" s="40"/>
      <c r="U188" s="40"/>
      <c r="V188" s="40"/>
      <c r="W188" s="40"/>
      <c r="X188" s="40"/>
      <c r="Y188" s="40"/>
      <c r="Z188" s="40"/>
      <c r="AA188" s="40"/>
      <c r="AB188" s="125"/>
      <c r="AC188" s="141" t="s">
        <v>224</v>
      </c>
      <c r="AD188" s="141" t="s">
        <v>224</v>
      </c>
      <c r="AE188" s="120"/>
      <c r="AF188" s="141" t="s">
        <v>224</v>
      </c>
    </row>
    <row r="189" spans="1:32" s="1" customFormat="1" ht="22.05" customHeight="1" thickBot="1" x14ac:dyDescent="0.45">
      <c r="A189" s="29" t="s">
        <v>217</v>
      </c>
      <c r="B189" s="141" t="s">
        <v>224</v>
      </c>
      <c r="C189" s="141" t="s">
        <v>224</v>
      </c>
      <c r="D189" s="141" t="s">
        <v>224</v>
      </c>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126"/>
      <c r="AC189" s="141" t="s">
        <v>224</v>
      </c>
      <c r="AD189" s="141" t="s">
        <v>224</v>
      </c>
      <c r="AE189" s="120"/>
      <c r="AF189" s="141" t="s">
        <v>224</v>
      </c>
    </row>
    <row r="190" spans="1:32" s="1" customFormat="1" ht="22.05" customHeight="1" thickBot="1" x14ac:dyDescent="0.45">
      <c r="A190" s="127" t="s">
        <v>36</v>
      </c>
      <c r="B190" s="19">
        <f t="shared" ref="B190:AB190" si="3">B177+B120+B67+B9</f>
        <v>409011.27851248725</v>
      </c>
      <c r="C190" s="19">
        <f t="shared" si="3"/>
        <v>3500.929864686465</v>
      </c>
      <c r="D190" s="19">
        <f t="shared" si="3"/>
        <v>2124.7788683898743</v>
      </c>
      <c r="E190" s="19">
        <f t="shared" si="3"/>
        <v>0</v>
      </c>
      <c r="F190" s="19">
        <f t="shared" si="3"/>
        <v>0</v>
      </c>
      <c r="G190" s="19">
        <f t="shared" si="3"/>
        <v>0</v>
      </c>
      <c r="H190" s="19">
        <f t="shared" si="3"/>
        <v>0</v>
      </c>
      <c r="I190" s="19">
        <f t="shared" si="3"/>
        <v>0</v>
      </c>
      <c r="J190" s="19">
        <f t="shared" si="3"/>
        <v>0</v>
      </c>
      <c r="K190" s="19">
        <f t="shared" si="3"/>
        <v>0</v>
      </c>
      <c r="L190" s="19">
        <f t="shared" si="3"/>
        <v>0</v>
      </c>
      <c r="M190" s="19">
        <f t="shared" si="3"/>
        <v>0</v>
      </c>
      <c r="N190" s="19">
        <f t="shared" si="3"/>
        <v>0</v>
      </c>
      <c r="O190" s="19">
        <f t="shared" si="3"/>
        <v>0</v>
      </c>
      <c r="P190" s="19">
        <f t="shared" si="3"/>
        <v>0</v>
      </c>
      <c r="Q190" s="19">
        <f t="shared" si="3"/>
        <v>0</v>
      </c>
      <c r="R190" s="19">
        <f t="shared" si="3"/>
        <v>0</v>
      </c>
      <c r="S190" s="19">
        <f t="shared" si="3"/>
        <v>0</v>
      </c>
      <c r="T190" s="19">
        <f t="shared" si="3"/>
        <v>0</v>
      </c>
      <c r="U190" s="19">
        <f t="shared" si="3"/>
        <v>0</v>
      </c>
      <c r="V190" s="19">
        <f t="shared" si="3"/>
        <v>0</v>
      </c>
      <c r="W190" s="19">
        <f t="shared" si="3"/>
        <v>0</v>
      </c>
      <c r="X190" s="19">
        <f t="shared" si="3"/>
        <v>0</v>
      </c>
      <c r="Y190" s="19">
        <f t="shared" si="3"/>
        <v>0</v>
      </c>
      <c r="Z190" s="19">
        <f t="shared" si="3"/>
        <v>0</v>
      </c>
      <c r="AA190" s="19">
        <f t="shared" si="3"/>
        <v>0</v>
      </c>
      <c r="AB190" s="19">
        <f t="shared" si="3"/>
        <v>0</v>
      </c>
      <c r="AC190" s="20">
        <f>SUM(B190:AB190)</f>
        <v>414636.98724556359</v>
      </c>
      <c r="AD190" s="20">
        <v>414636.98724556359</v>
      </c>
      <c r="AE190" s="120"/>
      <c r="AF190" s="128">
        <f>AF177+AF120+AF67+AF9</f>
        <v>15.508104231799306</v>
      </c>
    </row>
    <row r="191" spans="1:32" s="1" customFormat="1" ht="22.05" customHeight="1" thickBot="1" x14ac:dyDescent="0.45">
      <c r="A191" s="146"/>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50"/>
      <c r="AC191" s="159"/>
      <c r="AD191" s="161"/>
      <c r="AE191" s="120"/>
      <c r="AF191" s="129"/>
    </row>
    <row r="192" spans="1:32" s="1" customFormat="1" ht="22.05" customHeight="1" x14ac:dyDescent="0.4">
      <c r="A192" s="151" t="s">
        <v>218</v>
      </c>
      <c r="B192" s="149">
        <f>B193+B194</f>
        <v>2523.4068593217635</v>
      </c>
      <c r="C192" s="149">
        <f t="shared" ref="C192:D192" si="4">C193+C194</f>
        <v>0.48652231714141464</v>
      </c>
      <c r="D192" s="149">
        <f t="shared" si="4"/>
        <v>18.418344863210699</v>
      </c>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1"/>
      <c r="AC192" s="158">
        <f>SUM(B192:AB192)</f>
        <v>2542.3117265021156</v>
      </c>
      <c r="AD192" s="26"/>
      <c r="AE192" s="120"/>
      <c r="AF192" s="132">
        <f>AF193</f>
        <v>3.5725503088639171E-2</v>
      </c>
    </row>
    <row r="193" spans="1:32" s="1" customFormat="1" ht="22.05" customHeight="1" x14ac:dyDescent="0.4">
      <c r="A193" s="152" t="s">
        <v>219</v>
      </c>
      <c r="B193" s="143">
        <v>2523.4068593217635</v>
      </c>
      <c r="C193" s="143">
        <v>0.48652231714141464</v>
      </c>
      <c r="D193" s="143">
        <v>18.418344863210699</v>
      </c>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3"/>
      <c r="AC193" s="155">
        <f>SUM(B193:AB193)</f>
        <v>2542.3117265021156</v>
      </c>
      <c r="AD193" s="26"/>
      <c r="AE193" s="120"/>
      <c r="AF193" s="47">
        <v>3.5725503088639171E-2</v>
      </c>
    </row>
    <row r="194" spans="1:32" s="1" customFormat="1" ht="22.05" customHeight="1" x14ac:dyDescent="0.4">
      <c r="A194" s="152" t="s">
        <v>220</v>
      </c>
      <c r="B194" s="143"/>
      <c r="C194" s="143"/>
      <c r="D194" s="143"/>
      <c r="E194" s="63"/>
      <c r="F194" s="59"/>
      <c r="G194" s="59"/>
      <c r="H194" s="59"/>
      <c r="I194" s="59"/>
      <c r="J194" s="59"/>
      <c r="K194" s="59"/>
      <c r="L194" s="59"/>
      <c r="M194" s="59"/>
      <c r="N194" s="59"/>
      <c r="O194" s="59"/>
      <c r="P194" s="59"/>
      <c r="Q194" s="59"/>
      <c r="R194" s="59"/>
      <c r="S194" s="59"/>
      <c r="T194" s="59"/>
      <c r="U194" s="59"/>
      <c r="V194" s="59"/>
      <c r="W194" s="59"/>
      <c r="X194" s="59"/>
      <c r="Y194" s="59"/>
      <c r="Z194" s="59"/>
      <c r="AA194" s="59"/>
      <c r="AB194" s="60"/>
      <c r="AC194" s="156"/>
      <c r="AD194" s="26"/>
      <c r="AE194" s="120"/>
      <c r="AF194" s="61"/>
    </row>
    <row r="195" spans="1:32" s="1" customFormat="1" ht="22.05" customHeight="1" thickBot="1" x14ac:dyDescent="0.45">
      <c r="A195" s="153" t="s">
        <v>221</v>
      </c>
      <c r="B195" s="148">
        <v>40876.888912919276</v>
      </c>
      <c r="C195" s="148"/>
      <c r="D195" s="148"/>
      <c r="E195" s="154"/>
      <c r="F195" s="97"/>
      <c r="G195" s="97"/>
      <c r="H195" s="97"/>
      <c r="I195" s="97"/>
      <c r="J195" s="97"/>
      <c r="K195" s="97"/>
      <c r="L195" s="97"/>
      <c r="M195" s="97"/>
      <c r="N195" s="97"/>
      <c r="O195" s="97"/>
      <c r="P195" s="97"/>
      <c r="Q195" s="97"/>
      <c r="R195" s="97"/>
      <c r="S195" s="97"/>
      <c r="T195" s="97"/>
      <c r="U195" s="97"/>
      <c r="V195" s="97"/>
      <c r="W195" s="97"/>
      <c r="X195" s="97"/>
      <c r="Y195" s="97"/>
      <c r="Z195" s="97"/>
      <c r="AA195" s="97"/>
      <c r="AB195" s="126"/>
      <c r="AC195" s="157">
        <f>SUM(B195:AB195)</f>
        <v>40876.888912919276</v>
      </c>
      <c r="AD195" s="142"/>
      <c r="AE195" s="120"/>
      <c r="AF195" s="160"/>
    </row>
    <row r="196" spans="1:32" s="1" customFormat="1" ht="27.6" customHeight="1" x14ac:dyDescent="0.4">
      <c r="A196" s="133"/>
      <c r="AB196" s="144"/>
      <c r="AC196" s="134"/>
    </row>
    <row r="197" spans="1:32" s="1" customFormat="1" ht="27.6" customHeight="1" x14ac:dyDescent="0.4">
      <c r="A197" s="135" t="s">
        <v>222</v>
      </c>
      <c r="B197" s="136" t="s">
        <v>223</v>
      </c>
      <c r="AC197" s="137"/>
    </row>
    <row r="198" spans="1:32" s="1" customFormat="1" ht="27.6" customHeight="1" x14ac:dyDescent="0.4">
      <c r="A198" s="162" t="s">
        <v>225</v>
      </c>
    </row>
  </sheetData>
  <mergeCells count="11">
    <mergeCell ref="AD4:AD7"/>
    <mergeCell ref="A2:A5"/>
    <mergeCell ref="AF2:AF6"/>
    <mergeCell ref="B4:B5"/>
    <mergeCell ref="C4:C5"/>
    <mergeCell ref="D4:D5"/>
    <mergeCell ref="E4:T4"/>
    <mergeCell ref="U4:Z4"/>
    <mergeCell ref="AA4:AA5"/>
    <mergeCell ref="AB4:AB5"/>
    <mergeCell ref="AC4:AC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Rebeca Cardenas Moreno</dc:creator>
  <cp:lastModifiedBy>Irma Fabiola Ramirez Hernandez</cp:lastModifiedBy>
  <cp:lastPrinted>2022-09-01T20:36:56Z</cp:lastPrinted>
  <dcterms:created xsi:type="dcterms:W3CDTF">2022-08-30T22:22:23Z</dcterms:created>
  <dcterms:modified xsi:type="dcterms:W3CDTF">2022-09-01T22:59:37Z</dcterms:modified>
</cp:coreProperties>
</file>