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ilia.rodriguez.i\Documents\Trabajo en casa IICA\Indicadores\MIR\2022\2022\1er. trimestre\Unidad Canina\"/>
    </mc:Choice>
  </mc:AlternateContent>
  <bookViews>
    <workbookView xWindow="0" yWindow="0" windowWidth="16545" windowHeight="8820"/>
  </bookViews>
  <sheets>
    <sheet name="BASE" sheetId="1" r:id="rId1"/>
    <sheet name="TD" sheetId="2" state="hidden" r:id="rId2"/>
  </sheets>
  <externalReferences>
    <externalReference r:id="rId3"/>
    <externalReference r:id="rId4"/>
  </externalReferences>
  <definedNames>
    <definedName name="_19_S">BASE!#REF!</definedName>
    <definedName name="_19S">BASE!#REF!</definedName>
    <definedName name="Candy">'[1]Lista Caninos'!$D$16</definedName>
    <definedName name="Dasha">'[1]Lista Caninos'!$D$68</definedName>
    <definedName name="DicinueveS" localSheetId="0">BASE!$B$13</definedName>
    <definedName name="DicinueveS">#REF!</definedName>
    <definedName name="Diecinueve_S">BASE!#REF!</definedName>
    <definedName name="Diecinueve_SS">BASE!#REF!</definedName>
    <definedName name="DiecinueveS">BASE!$B$13</definedName>
    <definedName name="Diesinueve_S">BASE!#REF!</definedName>
    <definedName name="Eco">'[1]Lista Caninos'!$D$21</definedName>
    <definedName name="Ekxes">BASE!$B$49</definedName>
    <definedName name="Elmer">'[1]Lista Caninos'!$D$71</definedName>
    <definedName name="Enero">#REF!</definedName>
    <definedName name="Enoc">BASE!$B$84</definedName>
    <definedName name="Enya">BASE!$B$43</definedName>
    <definedName name="Espartaco">'[1]Lista Caninos'!$D$84</definedName>
    <definedName name="Etna">'[1]Lista Caninos'!$D$6</definedName>
    <definedName name="Euro">'[1]Lista Caninos'!$D$15</definedName>
    <definedName name="Exces">BASE!#REF!</definedName>
    <definedName name="Falco">BASE!$B$39</definedName>
    <definedName name="FOTOUCAN">INDIRECT(TD!$BN$3)</definedName>
    <definedName name="Galo">'[1]Lista Caninos'!$D$58</definedName>
    <definedName name="Gela">BASE!$B$4</definedName>
    <definedName name="Goya">'[1]Lista Caninos'!$D$18</definedName>
    <definedName name="Halice">'[1]Lista Caninos'!$D$53</definedName>
    <definedName name="Halú">BASE!$B$61</definedName>
    <definedName name="Handy">BASE!$B$40</definedName>
    <definedName name="Helen">BASE!$B$38</definedName>
    <definedName name="Iby">BASE!$B$9</definedName>
    <definedName name="Ikka">BASE!$B$85</definedName>
    <definedName name="Iky">BASE!$B$46</definedName>
    <definedName name="Ilan">BASE!$B$79</definedName>
    <definedName name="Inka">BASE!$B$5</definedName>
    <definedName name="Irocko">'[1]Lista Caninos'!$D$83</definedName>
    <definedName name="Iroko">BASE!$B$71</definedName>
    <definedName name="Ishana">'[1]Lista Caninos'!$D$27</definedName>
    <definedName name="Ixe">BASE!$B$11</definedName>
    <definedName name="Ixtle">BASE!$B$62</definedName>
    <definedName name="Jacko">BASE!#REF!</definedName>
    <definedName name="Jackson">BASE!$B$30</definedName>
    <definedName name="Jako">BASE!$B$14</definedName>
    <definedName name="Janis">BASE!#REF!</definedName>
    <definedName name="Jannis">BASE!$B$3</definedName>
    <definedName name="Jason">BASE!$B$29</definedName>
    <definedName name="Jasper">BASE!$B$41</definedName>
    <definedName name="Jessie">BASE!$B$51</definedName>
    <definedName name="Jimador">BASE!$B$77</definedName>
    <definedName name="Jordan">'[1]Lista Caninos'!$D$22</definedName>
    <definedName name="Joy">BASE!$B$74</definedName>
    <definedName name="Juma">BASE!$B$52</definedName>
    <definedName name="Kairo">'[1]Lista Caninos'!$D$85</definedName>
    <definedName name="Kala">BASE!$B$69</definedName>
    <definedName name="Kaly">BASE!$B$53</definedName>
    <definedName name="Kimberly">BASE!$B$15</definedName>
    <definedName name="Kora">BASE!$B$54</definedName>
    <definedName name="Krebs">BASE!$B$63</definedName>
    <definedName name="Kroqueta">BASE!$B$66</definedName>
    <definedName name="Lady">BASE!$B$75</definedName>
    <definedName name="Larry">BASE!$B$81</definedName>
    <definedName name="Laska">BASE!#REF!</definedName>
    <definedName name="Láska">BASE!$B$72</definedName>
    <definedName name="Leica">BASE!$B$70</definedName>
    <definedName name="Leono">BASE!$B$34</definedName>
    <definedName name="Linda">BASE!$B$36</definedName>
    <definedName name="Luthor">BASE!$B$37</definedName>
    <definedName name="Mamut">BASE!$B$16</definedName>
    <definedName name="Marley">BASE!$B$55</definedName>
    <definedName name="Masaru">BASE!$B$6</definedName>
    <definedName name="Miztli">BASE!$B$78</definedName>
    <definedName name="Moka">BASE!$B$82</definedName>
    <definedName name="Munrra" localSheetId="0">BASE!#REF!</definedName>
    <definedName name="Munrra">BASE!#REF!</definedName>
    <definedName name="Nala">'[1]Lista Caninos'!$D$72</definedName>
    <definedName name="Ohana">BASE!$B$7</definedName>
    <definedName name="OISA">'[2]NOMBRES DE OISA''s'!$A$1:$A$61</definedName>
    <definedName name="Onix">BASE!$B$17</definedName>
    <definedName name="Onza">BASE!$B$18</definedName>
    <definedName name="Orca">BASE!$B$56</definedName>
    <definedName name="Orion">BASE!$B$19</definedName>
    <definedName name="Ottawa">'[1]Lista Caninos'!$D$23</definedName>
    <definedName name="Oxi">'[1]Lista Caninos'!$D$41</definedName>
    <definedName name="Pachi">BASE!$B$68</definedName>
    <definedName name="Parda">BASE!$B$42</definedName>
    <definedName name="Petit">BASE!$B$10</definedName>
    <definedName name="Pixie">BASE!$B$20</definedName>
    <definedName name="Pocker">BASE!$B$27</definedName>
    <definedName name="Polka">BASE!$B$80</definedName>
    <definedName name="PUESTOCONTRATO">[2]CELDAS!$A$12:$A$20</definedName>
    <definedName name="Qenny">BASE!$B$31</definedName>
    <definedName name="Qocum">BASE!$B$35</definedName>
    <definedName name="Qooby">BASE!$B$57</definedName>
    <definedName name="Qori">BASE!$B$21</definedName>
    <definedName name="Qory">'[1]Lista Caninos'!$D$31</definedName>
    <definedName name="Quency">BASE!$B$2</definedName>
    <definedName name="Quenny">BASE!#REF!</definedName>
    <definedName name="Quiwa">BASE!$B$47</definedName>
    <definedName name="Raily">BASE!$B$58</definedName>
    <definedName name="Raven">BASE!$B$44</definedName>
    <definedName name="Rayli">BASE!#REF!</definedName>
    <definedName name="Rosetta">BASE!#REF!</definedName>
    <definedName name="Rosseta">BASE!$B$50</definedName>
    <definedName name="Rumba">BASE!$B$76</definedName>
    <definedName name="Rusa">BASE!$B$59</definedName>
    <definedName name="Sabu">BASE!$B$86</definedName>
    <definedName name="Sabú">BASE!#REF!</definedName>
    <definedName name="Samo">BASE!$B$67</definedName>
    <definedName name="Sena">BASE!$B$73</definedName>
    <definedName name="Shark">BASE!$B$45</definedName>
    <definedName name="Shiro">BASE!$B$32</definedName>
    <definedName name="Shoei">BASE!$B$83</definedName>
    <definedName name="Sica">BASE!$B$22</definedName>
    <definedName name="Tammy">BASE!$B$60</definedName>
    <definedName name="Tayson">BASE!$B$64</definedName>
    <definedName name="Tica">BASE!#REF!</definedName>
    <definedName name="Tika">BASE!$B$12</definedName>
    <definedName name="Titan">BASE!$B$28</definedName>
    <definedName name="Titán">'[1]Lista Caninos'!$D$34</definedName>
    <definedName name="Tlaloc">BASE!$B$23</definedName>
    <definedName name="Tuza">BASE!$B$24</definedName>
    <definedName name="Tyson">BASE!#REF!</definedName>
    <definedName name="Unkas">BASE!$B$8</definedName>
    <definedName name="Uzy">BASE!$B$33</definedName>
    <definedName name="Val">BASE!$B$48</definedName>
    <definedName name="Valquiria">BASE!$B$25</definedName>
    <definedName name="Vera">BASE!$B$26</definedName>
    <definedName name="Vully">BASE!$B$65</definedName>
  </definedNames>
  <calcPr calcId="162913"/>
  <pivotCaches>
    <pivotCache cacheId="10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0" i="1" l="1"/>
  <c r="L90" i="1"/>
  <c r="O90" i="1"/>
  <c r="N90" i="1"/>
  <c r="M90" i="1"/>
  <c r="R90" i="1" l="1"/>
  <c r="Q90" i="1" l="1"/>
  <c r="P90" i="1" s="1"/>
</calcChain>
</file>

<file path=xl/sharedStrings.xml><?xml version="1.0" encoding="utf-8"?>
<sst xmlns="http://schemas.openxmlformats.org/spreadsheetml/2006/main" count="1113" uniqueCount="332">
  <si>
    <t>TIPO</t>
  </si>
  <si>
    <t>UC</t>
  </si>
  <si>
    <t>MARCAJES POSITIVOS</t>
  </si>
  <si>
    <t>FITO KGR. DECOMISADO</t>
  </si>
  <si>
    <t>ZOO KGR. DECOMISADO</t>
  </si>
  <si>
    <t>ACUI KGR. DECOMISADO</t>
  </si>
  <si>
    <t>MARCAJES NEGATIVOS</t>
  </si>
  <si>
    <t xml:space="preserve">% DE EFECTIVIDAD </t>
  </si>
  <si>
    <t xml:space="preserve">EQUIPAJES MARCADOS  </t>
  </si>
  <si>
    <t>KG TOTALES DECOMISADOS</t>
  </si>
  <si>
    <t>OISA</t>
  </si>
  <si>
    <t>Aduana de Carga</t>
  </si>
  <si>
    <t>Iby</t>
  </si>
  <si>
    <t>Petit</t>
  </si>
  <si>
    <t>Aguascalientes</t>
  </si>
  <si>
    <t>Quency</t>
  </si>
  <si>
    <t>Cancún</t>
  </si>
  <si>
    <t>Juma</t>
  </si>
  <si>
    <t>Jessie</t>
  </si>
  <si>
    <t>Kora</t>
  </si>
  <si>
    <t>Kaly</t>
  </si>
  <si>
    <t>Orca</t>
  </si>
  <si>
    <t>Qooby</t>
  </si>
  <si>
    <t>Marley</t>
  </si>
  <si>
    <t>Rusa</t>
  </si>
  <si>
    <t>Chihuahua</t>
  </si>
  <si>
    <t>Jason</t>
  </si>
  <si>
    <t>Ciudad Cuauhtémoc</t>
  </si>
  <si>
    <t>Jackson</t>
  </si>
  <si>
    <t>Ciudad Hidalgo</t>
  </si>
  <si>
    <t>Ciudad Juárez</t>
  </si>
  <si>
    <t>Polka</t>
  </si>
  <si>
    <t>Cozumel</t>
  </si>
  <si>
    <t>Krebs</t>
  </si>
  <si>
    <t>Halú</t>
  </si>
  <si>
    <t>Ixtle</t>
  </si>
  <si>
    <t>Durango</t>
  </si>
  <si>
    <t>Linda</t>
  </si>
  <si>
    <t>Guadalajara</t>
  </si>
  <si>
    <t>Falco</t>
  </si>
  <si>
    <t>Handy</t>
  </si>
  <si>
    <t>Parda</t>
  </si>
  <si>
    <t>Huatulco</t>
  </si>
  <si>
    <t>Manzanillo</t>
  </si>
  <si>
    <t>Leono</t>
  </si>
  <si>
    <t>Qocum</t>
  </si>
  <si>
    <t>Mazatlán</t>
  </si>
  <si>
    <t xml:space="preserve">Leica </t>
  </si>
  <si>
    <t>Merida</t>
  </si>
  <si>
    <t>Joy</t>
  </si>
  <si>
    <t>Lady</t>
  </si>
  <si>
    <t>Monterrey</t>
  </si>
  <si>
    <t>Quiwa</t>
  </si>
  <si>
    <t>Morelia</t>
  </si>
  <si>
    <t>Iky</t>
  </si>
  <si>
    <t xml:space="preserve">Puerto Vallarta </t>
  </si>
  <si>
    <t>Raven</t>
  </si>
  <si>
    <t>Shark</t>
  </si>
  <si>
    <t>Enya</t>
  </si>
  <si>
    <t>Querétaro</t>
  </si>
  <si>
    <t xml:space="preserve">Pachi </t>
  </si>
  <si>
    <t>Reynosa</t>
  </si>
  <si>
    <t>Sena</t>
  </si>
  <si>
    <t>San José del Cabo</t>
  </si>
  <si>
    <t>Masaru</t>
  </si>
  <si>
    <t>Ohana</t>
  </si>
  <si>
    <t>San Luis Potosí</t>
  </si>
  <si>
    <t>Kala</t>
  </si>
  <si>
    <t>San Luis Río Colorado</t>
  </si>
  <si>
    <t>Iroko</t>
  </si>
  <si>
    <t xml:space="preserve">Silao </t>
  </si>
  <si>
    <t>Subteniente López</t>
  </si>
  <si>
    <t>Kroqueta</t>
  </si>
  <si>
    <t>T1-T2</t>
  </si>
  <si>
    <t>Ilan</t>
  </si>
  <si>
    <t>Ixe</t>
  </si>
  <si>
    <t>Kimberly</t>
  </si>
  <si>
    <t>Mamut</t>
  </si>
  <si>
    <t>Onix</t>
  </si>
  <si>
    <t>Onza</t>
  </si>
  <si>
    <t>Pixie</t>
  </si>
  <si>
    <t>Qori</t>
  </si>
  <si>
    <t>Sica</t>
  </si>
  <si>
    <t>Shiro</t>
  </si>
  <si>
    <t>Pocker</t>
  </si>
  <si>
    <t>Titan</t>
  </si>
  <si>
    <t>Tijuana</t>
  </si>
  <si>
    <t>Gela</t>
  </si>
  <si>
    <t>Inka</t>
  </si>
  <si>
    <t>Toluca</t>
  </si>
  <si>
    <t>Luthor</t>
  </si>
  <si>
    <t>Samo</t>
  </si>
  <si>
    <t>Ikka</t>
  </si>
  <si>
    <t>Moka</t>
  </si>
  <si>
    <t>Larry</t>
  </si>
  <si>
    <t>Shoei</t>
  </si>
  <si>
    <t>Rumba</t>
  </si>
  <si>
    <t>Jimador</t>
  </si>
  <si>
    <t>Suma de KG TOTALES DECOMISADOS</t>
  </si>
  <si>
    <t xml:space="preserve">Suma de EQUIPAJES MARCADOS  </t>
  </si>
  <si>
    <t>Suma de MARCAJES POSITIVOS</t>
  </si>
  <si>
    <t>Suma de MARCAJES NEGATIVOS</t>
  </si>
  <si>
    <t>Valores</t>
  </si>
  <si>
    <t>SUMA MARCAJES POSITIVOS</t>
  </si>
  <si>
    <t>SUMA MARCAJES NEGATIVOS</t>
  </si>
  <si>
    <t xml:space="preserve">SUMA KGR. ZOO </t>
  </si>
  <si>
    <t xml:space="preserve">SUMA KGR. FITO </t>
  </si>
  <si>
    <t xml:space="preserve">SUMA KGR. ACUI </t>
  </si>
  <si>
    <t>Etiquetas de fila</t>
  </si>
  <si>
    <t>Total general</t>
  </si>
  <si>
    <t>SUMA KGR. FITO</t>
  </si>
  <si>
    <t>SUMA KGR. ZOO</t>
  </si>
  <si>
    <t xml:space="preserve">Producto de % DE EFECTIVIDAD </t>
  </si>
  <si>
    <t>PVIF</t>
  </si>
  <si>
    <t>Tammy</t>
  </si>
  <si>
    <t>Uzy</t>
  </si>
  <si>
    <t>Vully</t>
  </si>
  <si>
    <t>Valquiria</t>
  </si>
  <si>
    <t>Enoc</t>
  </si>
  <si>
    <t>Val</t>
  </si>
  <si>
    <t>Orion</t>
  </si>
  <si>
    <t>Vera</t>
  </si>
  <si>
    <t>Tuza</t>
  </si>
  <si>
    <t>Tlaloc</t>
  </si>
  <si>
    <t>GENERACIÓN</t>
  </si>
  <si>
    <t>FECHA DE NACIMIENTO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</si>
  <si>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</si>
  <si>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</si>
  <si>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</si>
  <si>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</si>
  <si>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</si>
  <si>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</si>
  <si>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G14</t>
  </si>
  <si>
    <t>BIOL. FATIMA TORRES GARCIA</t>
  </si>
  <si>
    <t>G22, G27</t>
  </si>
  <si>
    <t>FUNDACION MANUEL ROSADA CUELLAR</t>
  </si>
  <si>
    <t>BIOL. YAMILET SALINAS VARGAS</t>
  </si>
  <si>
    <t>G23, G38</t>
  </si>
  <si>
    <t>CASA HOGAR IFA</t>
  </si>
  <si>
    <t>ING. JUAN DANIEL OLMOS URZÚA</t>
  </si>
  <si>
    <t>G16</t>
  </si>
  <si>
    <t>DONACIÓN PARTICULAR</t>
  </si>
  <si>
    <t>G17</t>
  </si>
  <si>
    <t>MVZ. HADA ELI MARIN BOLAÑOS</t>
  </si>
  <si>
    <t>FUNDACIÓN RESPETO A LOS ANIMALES</t>
  </si>
  <si>
    <t>MVZ. WILBERT FRANCISCO PEREZ PARRA</t>
  </si>
  <si>
    <t>MVZ. FERLIN SANCHEZ JUAREZ</t>
  </si>
  <si>
    <t>G21</t>
  </si>
  <si>
    <t>BIENESTAR HUMANO, PROTECCION ANIMAL Y RESCATE ECOLOGICO</t>
  </si>
  <si>
    <t>ING. NANCY BEATRIZ MARRUFO MARTINEZ</t>
  </si>
  <si>
    <t>G23, G25</t>
  </si>
  <si>
    <t>ALBERGUE GUARIDA PERRUNA</t>
  </si>
  <si>
    <t>MVZ. MARTHA ALEJANDRA GARCÍA TREJO</t>
  </si>
  <si>
    <t>G19, G24</t>
  </si>
  <si>
    <t>REFUGIO MARTHA JIMENEZ</t>
  </si>
  <si>
    <t>MVZ. SANDRA MARISOL VARGUEZ TOLEDO</t>
  </si>
  <si>
    <t>G24</t>
  </si>
  <si>
    <t>MVZ. ARMANDO RODRIGUEZ REYES</t>
  </si>
  <si>
    <t>G24, G38</t>
  </si>
  <si>
    <t>G35</t>
  </si>
  <si>
    <t>MVZ. GUADALUPE GALMICH MILLAN</t>
  </si>
  <si>
    <t>ING. ARTURO ANTONIO SILVA OGAZ</t>
  </si>
  <si>
    <t>ING. LUIS ALEJANDRO MORA</t>
  </si>
  <si>
    <t>G23</t>
  </si>
  <si>
    <t>ING. FRANKLIN ALFREDO ARREOLA CRUZ</t>
  </si>
  <si>
    <t>G29, G34</t>
  </si>
  <si>
    <t>REFUGIO MEMO JIMENEZ A.C</t>
  </si>
  <si>
    <t>ING. FLORISEL PEREZ CONSTANTINO</t>
  </si>
  <si>
    <t>G11</t>
  </si>
  <si>
    <t>BIOL. NOEL ALONSO HERNANDEZ</t>
  </si>
  <si>
    <t>G12, G15, G25</t>
  </si>
  <si>
    <t>CENTRO DE ATENCIÓN  CANINA DE ECATEPEC DE MORELOS</t>
  </si>
  <si>
    <t xml:space="preserve">MVZ. NELDA LUCÍA ÁLVAREZ MORALES </t>
  </si>
  <si>
    <t>G34</t>
  </si>
  <si>
    <t>MVZ. JOSE IDELFONSO CENTENO BARRERA</t>
  </si>
  <si>
    <t>G18</t>
  </si>
  <si>
    <t>G8</t>
  </si>
  <si>
    <t>ALBERGUE "HOGAR TEMPORAL TRES MARIAS"</t>
  </si>
  <si>
    <t>MVZ. JUAN CARLOS FUENTES PEÑA</t>
  </si>
  <si>
    <t>G12, G13</t>
  </si>
  <si>
    <t>MVZ. JOSE MATIAS ANTONIO</t>
  </si>
  <si>
    <t>Jasper</t>
  </si>
  <si>
    <t>MVZ. JESUS DANIEL CERON HARO</t>
  </si>
  <si>
    <t>G22</t>
  </si>
  <si>
    <t>MVZ. ALMA ALICIA ROJAS RAMIREZ</t>
  </si>
  <si>
    <t>G7</t>
  </si>
  <si>
    <t>MVZ. JULIA CHAVEZ ZAMORA</t>
  </si>
  <si>
    <t>G26, G29</t>
  </si>
  <si>
    <t xml:space="preserve">ING. SALVADOR CASTILLO ZENO                                 </t>
  </si>
  <si>
    <t>LIC. ALEJANDRO LLAMAS RANGEL</t>
  </si>
  <si>
    <t xml:space="preserve">MVZ. FLORENTINO MAJIA ALCALA     </t>
  </si>
  <si>
    <t>PROTECCIÓN ANIMAL NITIN MÉXICO A.C.</t>
  </si>
  <si>
    <t>BIOL. SALVADOR MARRUFO GURROLA</t>
  </si>
  <si>
    <t>BIOL. ULISES PALOMO AGUAYO</t>
  </si>
  <si>
    <t>G18, G24</t>
  </si>
  <si>
    <t>MVZ. STEPHANIE GALVAN BORJAS</t>
  </si>
  <si>
    <t>ING. ELEAZAR ZARATE PINEDA</t>
  </si>
  <si>
    <t>G38</t>
  </si>
  <si>
    <t>G12, G15, G28</t>
  </si>
  <si>
    <t xml:space="preserve">MVZ. EDGAR AVILA COLIN </t>
  </si>
  <si>
    <t>G26</t>
  </si>
  <si>
    <t>MVZ. RENE ALAVREZ AVENDAÑO</t>
  </si>
  <si>
    <t>G28</t>
  </si>
  <si>
    <t>REFUGIO PATITAS TUZAS HIDALGO</t>
  </si>
  <si>
    <t>ING. RODRIGO RIVERA CASTRO</t>
  </si>
  <si>
    <t>MVZ. PATRICIA ROSAS GARANDA</t>
  </si>
  <si>
    <t>G23, G29</t>
  </si>
  <si>
    <t>MVZ. ANALI MENDEZ MERAZ</t>
  </si>
  <si>
    <t>MVZ. JOSE RODRIGO MUNIVE ESTRADA</t>
  </si>
  <si>
    <t>G19, G23</t>
  </si>
  <si>
    <t>BIOL. DANIELA INES GARFIAS PACHECO</t>
  </si>
  <si>
    <t>HUELLITAS AMECAMECA A.C</t>
  </si>
  <si>
    <t>MVZ. MARIA ELENA MONICA PAPAQUI GONZALEZ</t>
  </si>
  <si>
    <t>MVZ. VERONICA GARCIA CARDIEL</t>
  </si>
  <si>
    <t>G17, G18</t>
  </si>
  <si>
    <t>MVZ. JULIA AMARANTA VELEZ JIMENEZ</t>
  </si>
  <si>
    <t>G13, G23</t>
  </si>
  <si>
    <t>MVZ. MARIANA RODRIGUEZ HERNANDEZ</t>
  </si>
  <si>
    <t>ING. JOSE CERRARI DIAZ PEREZ</t>
  </si>
  <si>
    <t>Helen</t>
  </si>
  <si>
    <t>G11, G14</t>
  </si>
  <si>
    <t>ING. SERGIO ARTURO CHAVEZ MIRELES</t>
  </si>
  <si>
    <t>G17, G22, G28</t>
  </si>
  <si>
    <t>ING. ANA VICTORIA DOMINGUEZ BEATRIZ</t>
  </si>
  <si>
    <t>BIOL. NELLY MADALEINE MARTÍNEZ AZPEITIA</t>
  </si>
  <si>
    <t>G17, G26</t>
  </si>
  <si>
    <t>CLINICA SHAMBALA</t>
  </si>
  <si>
    <t>MVZ. OMAR MONTES DE OCA</t>
  </si>
  <si>
    <t>G19</t>
  </si>
  <si>
    <t>BIOL. BLANCA ARACELI DIAZ LOPEZ</t>
  </si>
  <si>
    <t>G21, G26</t>
  </si>
  <si>
    <t>MVZ. PATRICIA OCAMPO LUVIANO</t>
  </si>
  <si>
    <t>MVZ. MAYTE SOFIA TONTLE RENTERÍA</t>
  </si>
  <si>
    <t>MVZ. ROCIO MAGDALENA JUAREZ LOPEZ</t>
  </si>
  <si>
    <t>G23, G26</t>
  </si>
  <si>
    <t>ALBERGUE</t>
  </si>
  <si>
    <t>MVZ. GUADALUPE MONSERRAT GARCIA BECERRIL</t>
  </si>
  <si>
    <t>G20, G22</t>
  </si>
  <si>
    <t>MVZ. ANGEL LUIS VAZQUEZ MARTINEZ</t>
  </si>
  <si>
    <t>ASOCIACIÓN CIVIL MUNDO PATITAS</t>
  </si>
  <si>
    <t>MVZ. ELBERT MORALES SOLORZANO</t>
  </si>
  <si>
    <t>G17, G33</t>
  </si>
  <si>
    <t>MVZ. CAROL IVETTE MORENO VALLEJO</t>
  </si>
  <si>
    <t>T1-T5</t>
  </si>
  <si>
    <t>G22, G33</t>
  </si>
  <si>
    <t>BIOL. MARIA DEL CONSUELO RIVERA GOMEZ</t>
  </si>
  <si>
    <t>T1-T7</t>
  </si>
  <si>
    <t>G33</t>
  </si>
  <si>
    <t>ONG</t>
  </si>
  <si>
    <t>BIOL. FERNANDA HATZIRI GARCIA ARIAS</t>
  </si>
  <si>
    <t>ING. ROSARIO SANCHEZ MARTINEZ</t>
  </si>
  <si>
    <t>ING. JACOB BORGONIO MOCIÑOS</t>
  </si>
  <si>
    <t>MVZ. LYSSETTE LOYOLA SUAREZ</t>
  </si>
  <si>
    <t>BIOL. SAMUEL MARQUEZ BAUTISTA</t>
  </si>
  <si>
    <t>G10, G14,G15</t>
  </si>
  <si>
    <t>ING. PEDRO CESAR YAÑES ARENAS</t>
  </si>
  <si>
    <t>G10, G28</t>
  </si>
  <si>
    <t>BIOL. LUIS MARTINEZ PARA</t>
  </si>
  <si>
    <t>MVZ. CARLOS ARTURO CRUZ URIBE</t>
  </si>
  <si>
    <t>Altamira PVIF</t>
  </si>
  <si>
    <t>G13, G21</t>
  </si>
  <si>
    <t>ING. MAYELA GONZALEZ TORRES</t>
  </si>
  <si>
    <t>G29</t>
  </si>
  <si>
    <t xml:space="preserve">BIOL. ADRIAN JIMENEZ MOLINA, 
'ING. ABRAHAM BARREDA LANDA   </t>
  </si>
  <si>
    <t>Huixtla PVIF</t>
  </si>
  <si>
    <t>Miztli</t>
  </si>
  <si>
    <t>La Concha, Sin. PVIF</t>
  </si>
  <si>
    <t>G20</t>
  </si>
  <si>
    <t>ING. HUGO CERVANTES MUÑOZ</t>
  </si>
  <si>
    <t>MVZ. VALENTE CORONADO LÓPEZ</t>
  </si>
  <si>
    <t>Nuevo Campechito PVIF</t>
  </si>
  <si>
    <t xml:space="preserve">MVZ. MARIA DE LOURDES ALARCON CRUZ
ING. ERI JUANITO VELAZQUEZ PEREZ </t>
  </si>
  <si>
    <t>Santa Adelaida PVIF</t>
  </si>
  <si>
    <t>ING. ANGEL FRANCISCO ORTIZ GARCIA</t>
  </si>
  <si>
    <t>Santa Clara PVIF</t>
  </si>
  <si>
    <t>G14, G38</t>
  </si>
  <si>
    <t>ALBERGUE "PROTECTORA NACIONAL DE ANIMALES, A.C."</t>
  </si>
  <si>
    <t>MVZ HECTOR ALEJANDRO VAZQUEZ SANDOVAL                                                                           MVZ. JUAN FRANCISCO DELGADO RUIZ</t>
  </si>
  <si>
    <t>El Tepetate PVIF</t>
  </si>
  <si>
    <t>G22, G38</t>
  </si>
  <si>
    <t>Tonala PVIF</t>
  </si>
  <si>
    <t>G6, G34</t>
  </si>
  <si>
    <t>ALBERGUE "ÁNGELES PELUDOS"</t>
  </si>
  <si>
    <t>ING. JOSE LUIS PEREZ DIAZ
BIOL. JULIO CESAR LOPEZ MORALES</t>
  </si>
  <si>
    <t>ALBERGUE EN BUSCA DE UN HOGAR</t>
  </si>
  <si>
    <t>ALBERGUE "FUNDACION ROSADA CUELLAR"</t>
  </si>
  <si>
    <t>BIOL. NANCY PAOLA CRUZ SANCHEZ</t>
  </si>
  <si>
    <t>AICM</t>
  </si>
  <si>
    <t>ALBERGUE "COMUNIDAD ECOLÓGICA ITZCUINCLE"</t>
  </si>
  <si>
    <t>MVZ. ZITA ITZEL MARTINEZ VAZQUEZ</t>
  </si>
  <si>
    <t>DONACION PARTICULAR</t>
  </si>
  <si>
    <t>MVZ. JOEL  GARCIA AGUILAR</t>
  </si>
  <si>
    <t>Ensenada</t>
  </si>
  <si>
    <t>FOTO</t>
  </si>
  <si>
    <t>Regular</t>
  </si>
  <si>
    <t>Buena</t>
  </si>
  <si>
    <t>No envio</t>
  </si>
  <si>
    <t>Jannis</t>
  </si>
  <si>
    <t>Tika</t>
  </si>
  <si>
    <t>Ekxes</t>
  </si>
  <si>
    <t>Jako</t>
  </si>
  <si>
    <t>Láska</t>
  </si>
  <si>
    <t>Qenny</t>
  </si>
  <si>
    <t>Raily</t>
  </si>
  <si>
    <t>Rosseta</t>
  </si>
  <si>
    <t>Sabu</t>
  </si>
  <si>
    <t>Tayson</t>
  </si>
  <si>
    <t>19 S</t>
  </si>
  <si>
    <t>DiecinueveS</t>
  </si>
  <si>
    <t>Unkas</t>
  </si>
  <si>
    <t>ARTICULO RELIGIOSO CON LARVAS</t>
  </si>
  <si>
    <t>Megaselia scalaris</t>
  </si>
  <si>
    <t>SEMILLAS Y PLANTA DE SAVILA CON PLAGA</t>
  </si>
  <si>
    <t>PENDIENTE IDENTIFICACIÓN</t>
  </si>
  <si>
    <t>MAIZ, FRUTA FRESCA Y CACAHUATE CON PLAGA</t>
  </si>
  <si>
    <t xml:space="preserve">CACAHUATE CON PLAGA </t>
  </si>
  <si>
    <t>FRIJOL EN GRANO CON PLAGA</t>
  </si>
  <si>
    <t xml:space="preserve">MATERIAL VEGETAL </t>
  </si>
  <si>
    <t>FRIJOL CON PLAGA</t>
  </si>
  <si>
    <t>MANGO CON PLAGA</t>
  </si>
  <si>
    <t>(en blanco)</t>
  </si>
  <si>
    <t>BIOL. FRANCISCO JAVIER LECHUGA FALCÓN</t>
  </si>
  <si>
    <t>MVZ. JESSICA YESENIA PABLO ACEVEDO</t>
  </si>
  <si>
    <t xml:space="preserve">BIOL. EDER MONROY HERNANDÉZ </t>
  </si>
  <si>
    <t>MVZ. VICTOR MANUEL TORRES ROJAS 
GERARDO ESTRADA FAZ</t>
  </si>
  <si>
    <t xml:space="preserve">MVZ. JOSE LUIS ACEVEDO JIMENEZ                                             MVZ. JUAN CARLOS TEJERO MARCITO                                                   ING. MANOLO ESTEBAN IBARRA GÓMEZ </t>
  </si>
  <si>
    <t>ING. WENDY MARGARITA FERNANDEZ PAEZ</t>
  </si>
  <si>
    <t xml:space="preserve">ING. JULIO CESAR JUAREZ CRUZ
MVZ. NOE FELIX TELLEZ 
</t>
  </si>
  <si>
    <t>MVZ. LUCERO ASCENCIO SAN PEDRO</t>
  </si>
  <si>
    <t>ING. ANA GUADALUPE LÓPEZ CLEMENTE</t>
  </si>
  <si>
    <t>MVZ. STEFANY ESTRADA LÓPEZ</t>
  </si>
  <si>
    <t>MVZ. ROLANDO RIVERA CONTRERAS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</si>
</sst>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0.0"/>
    <numFmt numFmtId="166" formatCode="#,##0.0"/>
  </numFmts>
  <fonts count="1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charset val="1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2584B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 tint="0.39997558519241921"/>
      </bottom>
      <diagonal/>
    </border>
  </borders>
  <cellStyleXfs count="10">
    <xf numFmtId="0" fontId="0" fillId="0" borderId="0"/>
    <xf numFmtId="9" fontId="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9" fontId="0" fillId="0" borderId="0" xfId="0" applyNumberFormat="1"/>
    <xf numFmtId="14" fontId="0" fillId="0" borderId="0" xfId="0" applyNumberFormat="1"/>
    <xf numFmtId="165" fontId="0" fillId="0" borderId="0" xfId="0" applyNumberFormat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quotePrefix="1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165" fontId="9" fillId="4" borderId="1" xfId="0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 vertical="center"/>
    </xf>
    <xf numFmtId="0" fontId="9" fillId="2" borderId="1" xfId="7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4" fontId="8" fillId="3" borderId="2" xfId="0" applyNumberFormat="1" applyFont="1" applyFill="1" applyBorder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 wrapText="1"/>
    </xf>
    <xf numFmtId="164" fontId="8" fillId="3" borderId="2" xfId="1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4" fontId="9" fillId="2" borderId="3" xfId="0" applyNumberFormat="1" applyFont="1" applyFill="1" applyBorder="1" applyAlignment="1">
      <alignment horizontal="center" vertical="center"/>
    </xf>
    <xf numFmtId="165" fontId="9" fillId="2" borderId="3" xfId="0" applyNumberFormat="1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center" vertical="center"/>
    </xf>
    <xf numFmtId="14" fontId="4" fillId="4" borderId="1" xfId="0" applyNumberFormat="1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0" fontId="4" fillId="4" borderId="1" xfId="1" applyNumberFormat="1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 wrapText="1"/>
    </xf>
    <xf numFmtId="2" fontId="8" fillId="3" borderId="5" xfId="0" applyNumberFormat="1" applyFont="1" applyFill="1" applyBorder="1" applyAlignment="1">
      <alignment horizontal="center" vertical="center" wrapText="1"/>
    </xf>
    <xf numFmtId="164" fontId="8" fillId="3" borderId="5" xfId="1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/>
    </xf>
    <xf numFmtId="166" fontId="4" fillId="4" borderId="3" xfId="0" applyNumberFormat="1" applyFont="1" applyFill="1" applyBorder="1" applyAlignment="1">
      <alignment horizontal="center" vertical="center"/>
    </xf>
    <xf numFmtId="164" fontId="4" fillId="4" borderId="3" xfId="1" applyNumberFormat="1" applyFont="1" applyFill="1" applyBorder="1" applyAlignment="1">
      <alignment horizontal="center" vertical="center"/>
    </xf>
    <xf numFmtId="1" fontId="4" fillId="4" borderId="3" xfId="0" applyNumberFormat="1" applyFont="1" applyFill="1" applyBorder="1" applyAlignment="1">
      <alignment horizontal="center" vertical="center"/>
    </xf>
    <xf numFmtId="166" fontId="5" fillId="4" borderId="3" xfId="0" applyNumberFormat="1" applyFont="1" applyFill="1" applyBorder="1" applyAlignment="1"/>
  </cellXfs>
  <cellStyles count="10">
    <cellStyle name="Millares 2" xfId="6"/>
    <cellStyle name="Normal" xfId="0" builtinId="0"/>
    <cellStyle name="Normal 10" xfId="8"/>
    <cellStyle name="Normal 2" xfId="3"/>
    <cellStyle name="Normal 2 2" xfId="4"/>
    <cellStyle name="Normal 3" xfId="7"/>
    <cellStyle name="Porcentaje" xfId="1" builtinId="5"/>
    <cellStyle name="Porcentaje 2" xfId="5"/>
    <cellStyle name="Porcentaje 3" xfId="2"/>
    <cellStyle name="Porcentaje 3 2" xfId="9"/>
  </cellStyles>
  <dxfs count="45">
    <dxf>
      <numFmt numFmtId="167" formatCode=";;;"/>
    </dxf>
    <dxf>
      <numFmt numFmtId="167" formatCode=";;;"/>
    </dxf>
    <dxf>
      <numFmt numFmtId="165" formatCode="0.0"/>
    </dxf>
    <dxf>
      <numFmt numFmtId="165" formatCode="0.0"/>
    </dxf>
    <dxf>
      <numFmt numFmtId="165" formatCode="0.0"/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0"/>
        </top>
        <bottom style="thin">
          <color indexed="64"/>
        </bottom>
      </border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z val="22"/>
      </font>
      <border>
        <left style="thin">
          <color rgb="FF9F2241"/>
        </left>
        <right style="thin">
          <color rgb="FF9F2241"/>
        </right>
        <top style="thin">
          <color rgb="FF9F2241"/>
        </top>
        <bottom style="thin">
          <color rgb="FF9F2241"/>
        </bottom>
      </border>
    </dxf>
    <dxf>
      <border>
        <left style="thin">
          <color rgb="FF9F2241"/>
        </left>
        <right style="thin">
          <color rgb="FF9F2241"/>
        </right>
        <top style="thin">
          <color rgb="FF9F2241"/>
        </top>
        <bottom style="thin">
          <color rgb="FF9F2241"/>
        </bottom>
      </border>
    </dxf>
  </dxfs>
  <tableStyles count="1" defaultTableStyle="TableStyleMedium2" defaultPivotStyle="PivotStyleLight16">
    <tableStyle name="Estilo de segmentación de datos 1" pivot="0" table="0" count="4">
      <tableStyleElement type="wholeTable" dxfId="44"/>
      <tableStyleElement type="headerRow" dxfId="43"/>
    </tableStyle>
  </tableStyles>
  <colors>
    <mruColors>
      <color rgb="FFA7212E"/>
      <color rgb="FFDB5439"/>
      <color rgb="FFD74568"/>
      <color rgb="FF9F2241"/>
      <color rgb="FFF5F5F5"/>
      <color rgb="FFBC955C"/>
      <color rgb="FFDECBA6"/>
      <color rgb="FFEBA3B4"/>
      <color rgb="FFF9F5ED"/>
      <color rgb="FFE6A8B5"/>
    </mruColors>
  </colors>
  <extLst>
    <ext xmlns:x14="http://schemas.microsoft.com/office/spreadsheetml/2009/9/main" uri="{46F421CA-312F-682f-3DD2-61675219B42D}">
      <x14:dxfs count="2">
        <dxf>
          <font>
            <sz val="18"/>
            <color theme="0"/>
          </font>
          <fill>
            <patternFill>
              <bgColor rgb="FF9F2241"/>
            </patternFill>
          </fill>
          <border>
            <left style="thin">
              <color rgb="FF9F2241"/>
            </left>
            <right style="thin">
              <color rgb="FF9F2241"/>
            </right>
            <top style="thin">
              <color rgb="FF9F2241"/>
            </top>
            <bottom style="thin">
              <color rgb="FF9F2241"/>
            </bottom>
          </border>
        </dxf>
        <dxf>
          <font>
            <sz val="18"/>
            <color theme="0"/>
          </font>
          <fill>
            <patternFill>
              <bgColor rgb="FF6F7271"/>
            </patternFill>
          </fill>
          <border>
            <left style="thin">
              <color rgb="FF6F7271"/>
            </left>
            <right style="thin">
              <color rgb="FF6F7271"/>
            </right>
            <top style="thin">
              <color rgb="FF6F7271"/>
            </top>
            <bottom style="thin">
              <color rgb="FF6F727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ción de datos 1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15874</xdr:colOff>
      <xdr:row>1</xdr:row>
      <xdr:rowOff>14061</xdr:rowOff>
    </xdr:from>
    <xdr:to>
      <xdr:col>2</xdr:col>
      <xdr:colOff>0</xdr:colOff>
      <xdr:row>2</xdr:row>
      <xdr:rowOff>0</xdr:rowOff>
    </xdr:to>
    <xdr:pic>
      <xdr:nvPicPr>
        <xdr:cNvPr id="185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49" y="1157061"/>
          <a:ext cx="1809751" cy="144643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2</xdr:row>
      <xdr:rowOff>31749</xdr:rowOff>
    </xdr:from>
    <xdr:to>
      <xdr:col>2</xdr:col>
      <xdr:colOff>2</xdr:colOff>
      <xdr:row>3</xdr:row>
      <xdr:rowOff>0</xdr:rowOff>
    </xdr:to>
    <xdr:pic>
      <xdr:nvPicPr>
        <xdr:cNvPr id="186" name="Imagen 18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8926" y="2635249"/>
          <a:ext cx="1804308" cy="14287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</xdr:row>
      <xdr:rowOff>41275</xdr:rowOff>
    </xdr:from>
    <xdr:to>
      <xdr:col>1</xdr:col>
      <xdr:colOff>1819275</xdr:colOff>
      <xdr:row>4</xdr:row>
      <xdr:rowOff>0</xdr:rowOff>
    </xdr:to>
    <xdr:pic>
      <xdr:nvPicPr>
        <xdr:cNvPr id="187" name="107 Imagen" descr="F:\IMG_6051.JPG"/>
        <xdr:cNvPicPr/>
      </xdr:nvPicPr>
      <xdr:blipFill>
        <a:blip xmlns:r="http://schemas.openxmlformats.org/officeDocument/2006/relationships" r:embed="rId3" cstate="print"/>
        <a:srcRect b="45752"/>
        <a:stretch>
          <a:fillRect/>
        </a:stretch>
      </xdr:blipFill>
      <xdr:spPr bwMode="auto">
        <a:xfrm>
          <a:off x="4098926" y="4105275"/>
          <a:ext cx="1800224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2267</xdr:colOff>
      <xdr:row>4</xdr:row>
      <xdr:rowOff>4536</xdr:rowOff>
    </xdr:from>
    <xdr:to>
      <xdr:col>2</xdr:col>
      <xdr:colOff>0</xdr:colOff>
      <xdr:row>5</xdr:row>
      <xdr:rowOff>0</xdr:rowOff>
    </xdr:to>
    <xdr:pic>
      <xdr:nvPicPr>
        <xdr:cNvPr id="188" name="Imagen 18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82142" y="5529036"/>
          <a:ext cx="1823358" cy="14559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</xdr:row>
      <xdr:rowOff>30844</xdr:rowOff>
    </xdr:from>
    <xdr:ext cx="1828800" cy="1429656"/>
    <xdr:pic>
      <xdr:nvPicPr>
        <xdr:cNvPr id="189" name="2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79875" y="7015844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6</xdr:row>
      <xdr:rowOff>36740</xdr:rowOff>
    </xdr:from>
    <xdr:to>
      <xdr:col>1</xdr:col>
      <xdr:colOff>1816100</xdr:colOff>
      <xdr:row>7</xdr:row>
      <xdr:rowOff>0</xdr:rowOff>
    </xdr:to>
    <xdr:pic>
      <xdr:nvPicPr>
        <xdr:cNvPr id="190" name="Imagen 189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277631" y="8284483"/>
          <a:ext cx="1423761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</xdr:row>
      <xdr:rowOff>4536</xdr:rowOff>
    </xdr:from>
    <xdr:to>
      <xdr:col>1</xdr:col>
      <xdr:colOff>1819274</xdr:colOff>
      <xdr:row>8</xdr:row>
      <xdr:rowOff>1</xdr:rowOff>
    </xdr:to>
    <xdr:pic>
      <xdr:nvPicPr>
        <xdr:cNvPr id="191" name="Imagen 190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261529" y="9728882"/>
          <a:ext cx="1455965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6351</xdr:colOff>
      <xdr:row>8</xdr:row>
      <xdr:rowOff>12700</xdr:rowOff>
    </xdr:from>
    <xdr:to>
      <xdr:col>1</xdr:col>
      <xdr:colOff>1819275</xdr:colOff>
      <xdr:row>9</xdr:row>
      <xdr:rowOff>0</xdr:rowOff>
    </xdr:to>
    <xdr:pic>
      <xdr:nvPicPr>
        <xdr:cNvPr id="192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8" cstate="print"/>
        <a:srcRect l="32537" t="4477" r="14693" b="52594"/>
        <a:stretch>
          <a:fillRect/>
        </a:stretch>
      </xdr:blipFill>
      <xdr:spPr bwMode="auto">
        <a:xfrm>
          <a:off x="4086226" y="11379200"/>
          <a:ext cx="1812924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</xdr:row>
      <xdr:rowOff>4535</xdr:rowOff>
    </xdr:from>
    <xdr:to>
      <xdr:col>2</xdr:col>
      <xdr:colOff>0</xdr:colOff>
      <xdr:row>10</xdr:row>
      <xdr:rowOff>0</xdr:rowOff>
    </xdr:to>
    <xdr:pic>
      <xdr:nvPicPr>
        <xdr:cNvPr id="193" name="Imagen 19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79875" y="12831535"/>
          <a:ext cx="1823357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2268</xdr:colOff>
      <xdr:row>10</xdr:row>
      <xdr:rowOff>10323</xdr:rowOff>
    </xdr:from>
    <xdr:to>
      <xdr:col>2</xdr:col>
      <xdr:colOff>0</xdr:colOff>
      <xdr:row>11</xdr:row>
      <xdr:rowOff>0</xdr:rowOff>
    </xdr:to>
    <xdr:pic>
      <xdr:nvPicPr>
        <xdr:cNvPr id="194" name="137 Imagen" descr="D:\Documents\UNIDAD MEDICA CENADUC\EXPEDIENTES CANINOS\EXPEDIENTES G11\FOTOS INGRESO\20150119_100234(0).jpg"/>
        <xdr:cNvPicPr/>
      </xdr:nvPicPr>
      <xdr:blipFill>
        <a:blip xmlns:r="http://schemas.openxmlformats.org/officeDocument/2006/relationships" r:embed="rId10" cstate="print"/>
        <a:srcRect l="25285" t="42230" r="25085" b="23625"/>
        <a:stretch>
          <a:fillRect/>
        </a:stretch>
      </xdr:blipFill>
      <xdr:spPr bwMode="auto">
        <a:xfrm>
          <a:off x="4082143" y="14297823"/>
          <a:ext cx="1823357" cy="1450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</xdr:row>
      <xdr:rowOff>4536</xdr:rowOff>
    </xdr:from>
    <xdr:to>
      <xdr:col>2</xdr:col>
      <xdr:colOff>3175</xdr:colOff>
      <xdr:row>12</xdr:row>
      <xdr:rowOff>0</xdr:rowOff>
    </xdr:to>
    <xdr:pic>
      <xdr:nvPicPr>
        <xdr:cNvPr id="195" name="Imagen 194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266293" y="15566118"/>
          <a:ext cx="14559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6350</xdr:colOff>
      <xdr:row>12</xdr:row>
      <xdr:rowOff>12700</xdr:rowOff>
    </xdr:from>
    <xdr:to>
      <xdr:col>2</xdr:col>
      <xdr:colOff>0</xdr:colOff>
      <xdr:row>13</xdr:row>
      <xdr:rowOff>0</xdr:rowOff>
    </xdr:to>
    <xdr:pic>
      <xdr:nvPicPr>
        <xdr:cNvPr id="196" name="Imagen 195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086225" y="17221200"/>
          <a:ext cx="1819275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4537</xdr:rowOff>
    </xdr:from>
    <xdr:to>
      <xdr:col>2</xdr:col>
      <xdr:colOff>3174</xdr:colOff>
      <xdr:row>14</xdr:row>
      <xdr:rowOff>0</xdr:rowOff>
    </xdr:to>
    <xdr:pic>
      <xdr:nvPicPr>
        <xdr:cNvPr id="197" name="Imagen 196" descr="D:\Desktop\Nueva carpeta\20160610_131034.jpg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266293" y="18487119"/>
          <a:ext cx="1455963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</xdr:row>
      <xdr:rowOff>6577</xdr:rowOff>
    </xdr:from>
    <xdr:to>
      <xdr:col>1</xdr:col>
      <xdr:colOff>1828799</xdr:colOff>
      <xdr:row>15</xdr:row>
      <xdr:rowOff>0</xdr:rowOff>
    </xdr:to>
    <xdr:pic>
      <xdr:nvPicPr>
        <xdr:cNvPr id="198" name="Imagen 229" descr="D:\Desktop\fotos cenaduc\20160914_100253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267312" y="19948639"/>
          <a:ext cx="145392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</xdr:row>
      <xdr:rowOff>5773</xdr:rowOff>
    </xdr:from>
    <xdr:to>
      <xdr:col>2</xdr:col>
      <xdr:colOff>0</xdr:colOff>
      <xdr:row>16</xdr:row>
      <xdr:rowOff>0</xdr:rowOff>
    </xdr:to>
    <xdr:pic>
      <xdr:nvPicPr>
        <xdr:cNvPr id="199" name="1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79875" y="21595773"/>
          <a:ext cx="1823357" cy="14547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4535</xdr:rowOff>
    </xdr:from>
    <xdr:to>
      <xdr:col>2</xdr:col>
      <xdr:colOff>0</xdr:colOff>
      <xdr:row>17</xdr:row>
      <xdr:rowOff>0</xdr:rowOff>
    </xdr:to>
    <xdr:pic>
      <xdr:nvPicPr>
        <xdr:cNvPr id="200" name="Imagen 19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79875" y="23055035"/>
          <a:ext cx="1823357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5774</xdr:rowOff>
    </xdr:from>
    <xdr:to>
      <xdr:col>2</xdr:col>
      <xdr:colOff>0</xdr:colOff>
      <xdr:row>18</xdr:row>
      <xdr:rowOff>0</xdr:rowOff>
    </xdr:to>
    <xdr:pic>
      <xdr:nvPicPr>
        <xdr:cNvPr id="201" name="Imagen 20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79875" y="24516774"/>
          <a:ext cx="1823357" cy="1454726"/>
        </a:xfrm>
        <a:prstGeom prst="rect">
          <a:avLst/>
        </a:prstGeom>
      </xdr:spPr>
    </xdr:pic>
    <xdr:clientData/>
  </xdr:twoCellAnchor>
  <xdr:twoCellAnchor editAs="oneCell">
    <xdr:from>
      <xdr:col>1</xdr:col>
      <xdr:colOff>2268</xdr:colOff>
      <xdr:row>18</xdr:row>
      <xdr:rowOff>4536</xdr:rowOff>
    </xdr:from>
    <xdr:to>
      <xdr:col>2</xdr:col>
      <xdr:colOff>0</xdr:colOff>
      <xdr:row>19</xdr:row>
      <xdr:rowOff>0</xdr:rowOff>
    </xdr:to>
    <xdr:pic>
      <xdr:nvPicPr>
        <xdr:cNvPr id="202" name="130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82143" y="25976036"/>
          <a:ext cx="1823357" cy="1455964"/>
        </a:xfrm>
        <a:prstGeom prst="rect">
          <a:avLst/>
        </a:prstGeom>
      </xdr:spPr>
    </xdr:pic>
    <xdr:clientData/>
  </xdr:twoCellAnchor>
  <xdr:twoCellAnchor editAs="oneCell">
    <xdr:from>
      <xdr:col>1</xdr:col>
      <xdr:colOff>2268</xdr:colOff>
      <xdr:row>19</xdr:row>
      <xdr:rowOff>4874</xdr:rowOff>
    </xdr:from>
    <xdr:to>
      <xdr:col>2</xdr:col>
      <xdr:colOff>0</xdr:colOff>
      <xdr:row>20</xdr:row>
      <xdr:rowOff>1775</xdr:rowOff>
    </xdr:to>
    <xdr:pic>
      <xdr:nvPicPr>
        <xdr:cNvPr id="203" name="13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82143" y="27436874"/>
          <a:ext cx="1823357" cy="1455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4535</xdr:rowOff>
    </xdr:from>
    <xdr:to>
      <xdr:col>2</xdr:col>
      <xdr:colOff>0</xdr:colOff>
      <xdr:row>21</xdr:row>
      <xdr:rowOff>0</xdr:rowOff>
    </xdr:to>
    <xdr:pic>
      <xdr:nvPicPr>
        <xdr:cNvPr id="204" name="140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9875" y="28897035"/>
          <a:ext cx="1823357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4536</xdr:rowOff>
    </xdr:from>
    <xdr:to>
      <xdr:col>2</xdr:col>
      <xdr:colOff>0</xdr:colOff>
      <xdr:row>22</xdr:row>
      <xdr:rowOff>0</xdr:rowOff>
    </xdr:to>
    <xdr:pic>
      <xdr:nvPicPr>
        <xdr:cNvPr id="205" name="41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79875" y="30357536"/>
          <a:ext cx="1823357" cy="14559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22</xdr:row>
      <xdr:rowOff>14061</xdr:rowOff>
    </xdr:from>
    <xdr:ext cx="1828800" cy="1446439"/>
    <xdr:pic>
      <xdr:nvPicPr>
        <xdr:cNvPr id="206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76700" y="318275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12700</xdr:rowOff>
    </xdr:from>
    <xdr:ext cx="1828800" cy="1447800"/>
    <xdr:pic>
      <xdr:nvPicPr>
        <xdr:cNvPr id="207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76700" y="33286700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24</xdr:row>
      <xdr:rowOff>4536</xdr:rowOff>
    </xdr:from>
    <xdr:to>
      <xdr:col>2</xdr:col>
      <xdr:colOff>0</xdr:colOff>
      <xdr:row>25</xdr:row>
      <xdr:rowOff>0</xdr:rowOff>
    </xdr:to>
    <xdr:pic>
      <xdr:nvPicPr>
        <xdr:cNvPr id="208" name="Imagen 20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79875" y="34739036"/>
          <a:ext cx="1823357" cy="14559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25</xdr:row>
      <xdr:rowOff>12700</xdr:rowOff>
    </xdr:from>
    <xdr:ext cx="1828800" cy="1447800"/>
    <xdr:pic>
      <xdr:nvPicPr>
        <xdr:cNvPr id="209" name="image22.jpg" title="Imagen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79875" y="36207700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5773</xdr:rowOff>
    </xdr:from>
    <xdr:ext cx="1828800" cy="1454727"/>
    <xdr:pic>
      <xdr:nvPicPr>
        <xdr:cNvPr id="210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76700" y="376612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15874</xdr:colOff>
      <xdr:row>27</xdr:row>
      <xdr:rowOff>22225</xdr:rowOff>
    </xdr:from>
    <xdr:ext cx="1809751" cy="1438275"/>
    <xdr:pic>
      <xdr:nvPicPr>
        <xdr:cNvPr id="211" name="image7.png" title="Imagen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5749" y="39138225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28</xdr:row>
      <xdr:rowOff>18605</xdr:rowOff>
    </xdr:from>
    <xdr:to>
      <xdr:col>2</xdr:col>
      <xdr:colOff>3175</xdr:colOff>
      <xdr:row>29</xdr:row>
      <xdr:rowOff>0</xdr:rowOff>
    </xdr:to>
    <xdr:pic>
      <xdr:nvPicPr>
        <xdr:cNvPr id="212" name="Imagen 202" descr="D:\Desktop\Nueva carpeta\20160601_124037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6" t="5762" r="20957" b="9687"/>
        <a:stretch/>
      </xdr:blipFill>
      <xdr:spPr bwMode="auto">
        <a:xfrm rot="5400000">
          <a:off x="4273327" y="40401653"/>
          <a:ext cx="144189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25399</xdr:colOff>
      <xdr:row>29</xdr:row>
      <xdr:rowOff>4536</xdr:rowOff>
    </xdr:from>
    <xdr:to>
      <xdr:col>2</xdr:col>
      <xdr:colOff>0</xdr:colOff>
      <xdr:row>30</xdr:row>
      <xdr:rowOff>0</xdr:rowOff>
    </xdr:to>
    <xdr:pic>
      <xdr:nvPicPr>
        <xdr:cNvPr id="213" name="Imagen 180" descr="D:\Desktop\Nueva carpeta\20160624_104047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277405" y="41869405"/>
          <a:ext cx="1455964" cy="18002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4535</xdr:rowOff>
    </xdr:from>
    <xdr:to>
      <xdr:col>2</xdr:col>
      <xdr:colOff>0</xdr:colOff>
      <xdr:row>31</xdr:row>
      <xdr:rowOff>0</xdr:rowOff>
    </xdr:to>
    <xdr:pic>
      <xdr:nvPicPr>
        <xdr:cNvPr id="214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79875" y="43502035"/>
          <a:ext cx="1823357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4535</xdr:rowOff>
    </xdr:from>
    <xdr:to>
      <xdr:col>2</xdr:col>
      <xdr:colOff>6751</xdr:colOff>
      <xdr:row>32</xdr:row>
      <xdr:rowOff>0</xdr:rowOff>
    </xdr:to>
    <xdr:pic>
      <xdr:nvPicPr>
        <xdr:cNvPr id="215" name="Imagen 21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79875" y="44962535"/>
          <a:ext cx="1832376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10329</xdr:rowOff>
    </xdr:from>
    <xdr:to>
      <xdr:col>1</xdr:col>
      <xdr:colOff>1828799</xdr:colOff>
      <xdr:row>33</xdr:row>
      <xdr:rowOff>0</xdr:rowOff>
    </xdr:to>
    <xdr:pic>
      <xdr:nvPicPr>
        <xdr:cNvPr id="216" name="Imagen 215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269188" y="46239515"/>
          <a:ext cx="1450172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33</xdr:row>
      <xdr:rowOff>7939</xdr:rowOff>
    </xdr:from>
    <xdr:ext cx="1819275" cy="1452562"/>
    <xdr:pic>
      <xdr:nvPicPr>
        <xdr:cNvPr id="217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263231" y="47703582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0</xdr:colOff>
      <xdr:row>34</xdr:row>
      <xdr:rowOff>0</xdr:rowOff>
    </xdr:from>
    <xdr:ext cx="1828800" cy="1465053"/>
    <xdr:pic>
      <xdr:nvPicPr>
        <xdr:cNvPr id="218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76700" y="49339500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4536</xdr:rowOff>
    </xdr:from>
    <xdr:to>
      <xdr:col>2</xdr:col>
      <xdr:colOff>0</xdr:colOff>
      <xdr:row>36</xdr:row>
      <xdr:rowOff>0</xdr:rowOff>
    </xdr:to>
    <xdr:pic>
      <xdr:nvPicPr>
        <xdr:cNvPr id="219" name="Imagen 218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63118" y="50618118"/>
          <a:ext cx="14559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</xdr:row>
      <xdr:rowOff>4537</xdr:rowOff>
    </xdr:from>
    <xdr:to>
      <xdr:col>2</xdr:col>
      <xdr:colOff>1</xdr:colOff>
      <xdr:row>37</xdr:row>
      <xdr:rowOff>1</xdr:rowOff>
    </xdr:to>
    <xdr:pic>
      <xdr:nvPicPr>
        <xdr:cNvPr id="220" name="Imagen 219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266293" y="52078618"/>
          <a:ext cx="1455964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2268</xdr:colOff>
      <xdr:row>37</xdr:row>
      <xdr:rowOff>16098</xdr:rowOff>
    </xdr:from>
    <xdr:to>
      <xdr:col>2</xdr:col>
      <xdr:colOff>0</xdr:colOff>
      <xdr:row>38</xdr:row>
      <xdr:rowOff>0</xdr:rowOff>
    </xdr:to>
    <xdr:pic>
      <xdr:nvPicPr>
        <xdr:cNvPr id="221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82143" y="53737098"/>
          <a:ext cx="1823357" cy="1444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4873</xdr:rowOff>
    </xdr:from>
    <xdr:to>
      <xdr:col>2</xdr:col>
      <xdr:colOff>0</xdr:colOff>
      <xdr:row>39</xdr:row>
      <xdr:rowOff>0</xdr:rowOff>
    </xdr:to>
    <xdr:pic>
      <xdr:nvPicPr>
        <xdr:cNvPr id="222" name="32 Imagen" descr="D:\Pictures\20130730_123213.jpg"/>
        <xdr:cNvPicPr/>
      </xdr:nvPicPr>
      <xdr:blipFill>
        <a:blip xmlns:r="http://schemas.openxmlformats.org/officeDocument/2006/relationships" r:embed="rId38" cstate="print"/>
        <a:srcRect l="31147" t="39489" r="17384" b="15037"/>
        <a:stretch>
          <a:fillRect/>
        </a:stretch>
      </xdr:blipFill>
      <xdr:spPr bwMode="auto">
        <a:xfrm>
          <a:off x="4079875" y="55186373"/>
          <a:ext cx="1823357" cy="1455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</xdr:row>
      <xdr:rowOff>5774</xdr:rowOff>
    </xdr:from>
    <xdr:to>
      <xdr:col>2</xdr:col>
      <xdr:colOff>0</xdr:colOff>
      <xdr:row>40</xdr:row>
      <xdr:rowOff>0</xdr:rowOff>
    </xdr:to>
    <xdr:pic>
      <xdr:nvPicPr>
        <xdr:cNvPr id="223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79875" y="56647774"/>
          <a:ext cx="1823357" cy="1454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4536</xdr:rowOff>
    </xdr:from>
    <xdr:to>
      <xdr:col>2</xdr:col>
      <xdr:colOff>3175</xdr:colOff>
      <xdr:row>41</xdr:row>
      <xdr:rowOff>0</xdr:rowOff>
    </xdr:to>
    <xdr:pic>
      <xdr:nvPicPr>
        <xdr:cNvPr id="224" name="Imagen 220" descr="D:\Desktop\Nueva carpeta\20160624_103817.jpg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23" t="32512" r="29718" b="10782"/>
        <a:stretch/>
      </xdr:blipFill>
      <xdr:spPr bwMode="auto">
        <a:xfrm rot="5400000">
          <a:off x="4266293" y="57920618"/>
          <a:ext cx="14559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41</xdr:row>
      <xdr:rowOff>4535</xdr:rowOff>
    </xdr:from>
    <xdr:to>
      <xdr:col>2</xdr:col>
      <xdr:colOff>0</xdr:colOff>
      <xdr:row>42</xdr:row>
      <xdr:rowOff>0</xdr:rowOff>
    </xdr:to>
    <xdr:pic>
      <xdr:nvPicPr>
        <xdr:cNvPr id="225" name="Imagen 23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79875" y="59567535"/>
          <a:ext cx="1823357" cy="145596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42</xdr:row>
      <xdr:rowOff>4536</xdr:rowOff>
    </xdr:from>
    <xdr:ext cx="1828800" cy="1455964"/>
    <xdr:pic>
      <xdr:nvPicPr>
        <xdr:cNvPr id="226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1538" t="14603" r="-962" b="33474"/>
        <a:stretch>
          <a:fillRect/>
        </a:stretch>
      </xdr:blipFill>
      <xdr:spPr>
        <a:xfrm>
          <a:off x="4079875" y="6102803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43</xdr:row>
      <xdr:rowOff>4536</xdr:rowOff>
    </xdr:from>
    <xdr:to>
      <xdr:col>2</xdr:col>
      <xdr:colOff>3175</xdr:colOff>
      <xdr:row>44</xdr:row>
      <xdr:rowOff>0</xdr:rowOff>
    </xdr:to>
    <xdr:pic>
      <xdr:nvPicPr>
        <xdr:cNvPr id="227" name="Imagen 226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266293" y="62302118"/>
          <a:ext cx="14559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44</xdr:row>
      <xdr:rowOff>14060</xdr:rowOff>
    </xdr:from>
    <xdr:ext cx="1828800" cy="1446440"/>
    <xdr:pic>
      <xdr:nvPicPr>
        <xdr:cNvPr id="228" name="Imagen 22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76700" y="6395856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45</xdr:row>
      <xdr:rowOff>16099</xdr:rowOff>
    </xdr:from>
    <xdr:to>
      <xdr:col>2</xdr:col>
      <xdr:colOff>0</xdr:colOff>
      <xdr:row>46</xdr:row>
      <xdr:rowOff>0</xdr:rowOff>
    </xdr:to>
    <xdr:pic>
      <xdr:nvPicPr>
        <xdr:cNvPr id="229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45" cstate="print"/>
        <a:srcRect l="25712" t="23051" r="25379" b="48566"/>
        <a:stretch>
          <a:fillRect/>
        </a:stretch>
      </xdr:blipFill>
      <xdr:spPr bwMode="auto">
        <a:xfrm>
          <a:off x="4079875" y="65421099"/>
          <a:ext cx="1823357" cy="144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46</xdr:row>
      <xdr:rowOff>5773</xdr:rowOff>
    </xdr:from>
    <xdr:ext cx="1828800" cy="1454727"/>
    <xdr:pic>
      <xdr:nvPicPr>
        <xdr:cNvPr id="230" name="136 Image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79875" y="6687127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47</xdr:row>
      <xdr:rowOff>4536</xdr:rowOff>
    </xdr:from>
    <xdr:to>
      <xdr:col>1</xdr:col>
      <xdr:colOff>1819275</xdr:colOff>
      <xdr:row>48</xdr:row>
      <xdr:rowOff>0</xdr:rowOff>
    </xdr:to>
    <xdr:pic>
      <xdr:nvPicPr>
        <xdr:cNvPr id="231" name="Imagen 230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079875" y="68330536"/>
          <a:ext cx="1819275" cy="1455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4535</xdr:rowOff>
    </xdr:from>
    <xdr:to>
      <xdr:col>2</xdr:col>
      <xdr:colOff>0</xdr:colOff>
      <xdr:row>49</xdr:row>
      <xdr:rowOff>0</xdr:rowOff>
    </xdr:to>
    <xdr:pic>
      <xdr:nvPicPr>
        <xdr:cNvPr id="232" name="40 Imagen" descr="DSC_08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35278" t="35719" r="4750" b="20625"/>
        <a:stretch>
          <a:fillRect/>
        </a:stretch>
      </xdr:blipFill>
      <xdr:spPr>
        <a:xfrm>
          <a:off x="4079875" y="69791035"/>
          <a:ext cx="1823357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49</xdr:row>
      <xdr:rowOff>11685</xdr:rowOff>
    </xdr:from>
    <xdr:to>
      <xdr:col>2</xdr:col>
      <xdr:colOff>0</xdr:colOff>
      <xdr:row>50</xdr:row>
      <xdr:rowOff>0</xdr:rowOff>
    </xdr:to>
    <xdr:pic>
      <xdr:nvPicPr>
        <xdr:cNvPr id="233" name="Imagen 232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285742" y="71087743"/>
          <a:ext cx="1448815" cy="17907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50</xdr:row>
      <xdr:rowOff>4536</xdr:rowOff>
    </xdr:from>
    <xdr:to>
      <xdr:col>2</xdr:col>
      <xdr:colOff>0</xdr:colOff>
      <xdr:row>51</xdr:row>
      <xdr:rowOff>0</xdr:rowOff>
    </xdr:to>
    <xdr:pic>
      <xdr:nvPicPr>
        <xdr:cNvPr id="234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63118" y="72525618"/>
          <a:ext cx="14559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2267</xdr:colOff>
      <xdr:row>51</xdr:row>
      <xdr:rowOff>1</xdr:rowOff>
    </xdr:from>
    <xdr:to>
      <xdr:col>2</xdr:col>
      <xdr:colOff>2267</xdr:colOff>
      <xdr:row>52</xdr:row>
      <xdr:rowOff>28017</xdr:rowOff>
    </xdr:to>
    <xdr:pic>
      <xdr:nvPicPr>
        <xdr:cNvPr id="235" name="Imagen 224" descr="D:\Desktop\Nueva carpeta\20160601_123320.jp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249563" y="74000580"/>
          <a:ext cx="1488516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4537</xdr:rowOff>
    </xdr:from>
    <xdr:to>
      <xdr:col>1</xdr:col>
      <xdr:colOff>1825625</xdr:colOff>
      <xdr:row>53</xdr:row>
      <xdr:rowOff>0</xdr:rowOff>
    </xdr:to>
    <xdr:pic>
      <xdr:nvPicPr>
        <xdr:cNvPr id="236" name="Imagen 266" descr="D:\Desktop\fotos cenaduc\20160914_094844.jpg"/>
        <xdr:cNvPicPr/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263571" y="75449340"/>
          <a:ext cx="1455964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53</xdr:row>
      <xdr:rowOff>8610</xdr:rowOff>
    </xdr:from>
    <xdr:ext cx="1828800" cy="1451890"/>
    <xdr:pic>
      <xdr:nvPicPr>
        <xdr:cNvPr id="237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76700" y="77097610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3175</xdr:rowOff>
    </xdr:from>
    <xdr:ext cx="1828800" cy="1457325"/>
    <xdr:pic>
      <xdr:nvPicPr>
        <xdr:cNvPr id="238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265612" y="78366938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</xdr:col>
      <xdr:colOff>0</xdr:colOff>
      <xdr:row>55</xdr:row>
      <xdr:rowOff>4535</xdr:rowOff>
    </xdr:from>
    <xdr:to>
      <xdr:col>2</xdr:col>
      <xdr:colOff>0</xdr:colOff>
      <xdr:row>56</xdr:row>
      <xdr:rowOff>0</xdr:rowOff>
    </xdr:to>
    <xdr:pic>
      <xdr:nvPicPr>
        <xdr:cNvPr id="239" name="16 Image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079875" y="80014535"/>
          <a:ext cx="1823357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4536</xdr:rowOff>
    </xdr:from>
    <xdr:to>
      <xdr:col>2</xdr:col>
      <xdr:colOff>0</xdr:colOff>
      <xdr:row>57</xdr:row>
      <xdr:rowOff>0</xdr:rowOff>
    </xdr:to>
    <xdr:pic>
      <xdr:nvPicPr>
        <xdr:cNvPr id="240" name="Imagen 23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79875" y="81475036"/>
          <a:ext cx="1823357" cy="14559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57</xdr:row>
      <xdr:rowOff>5772</xdr:rowOff>
    </xdr:from>
    <xdr:ext cx="1828800" cy="1454728"/>
    <xdr:pic>
      <xdr:nvPicPr>
        <xdr:cNvPr id="241" name="image26.png" title="Imagen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079875" y="82936772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4537</xdr:rowOff>
    </xdr:from>
    <xdr:ext cx="1828799" cy="1455964"/>
    <xdr:pic>
      <xdr:nvPicPr>
        <xdr:cNvPr id="242" name="Imagen 241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63118" y="84209619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0</xdr:colOff>
      <xdr:row>59</xdr:row>
      <xdr:rowOff>4536</xdr:rowOff>
    </xdr:from>
    <xdr:ext cx="1828800" cy="1455964"/>
    <xdr:pic>
      <xdr:nvPicPr>
        <xdr:cNvPr id="243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76700" y="85856536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60</xdr:row>
      <xdr:rowOff>4536</xdr:rowOff>
    </xdr:from>
    <xdr:to>
      <xdr:col>2</xdr:col>
      <xdr:colOff>0</xdr:colOff>
      <xdr:row>61</xdr:row>
      <xdr:rowOff>0</xdr:rowOff>
    </xdr:to>
    <xdr:pic>
      <xdr:nvPicPr>
        <xdr:cNvPr id="244" name="64 Imagen" descr="D:\Documents\UNIDAD MEDICA CENADUC\EXPEDIENTES CANINOS\EXPEDIENTES G10\FOTOS INGRESO\20140616_112118.jpg"/>
        <xdr:cNvPicPr/>
      </xdr:nvPicPr>
      <xdr:blipFill>
        <a:blip xmlns:r="http://schemas.openxmlformats.org/officeDocument/2006/relationships" r:embed="rId60" cstate="print"/>
        <a:srcRect l="26436" t="31373" r="12386"/>
        <a:stretch>
          <a:fillRect/>
        </a:stretch>
      </xdr:blipFill>
      <xdr:spPr bwMode="auto">
        <a:xfrm>
          <a:off x="4079875" y="87317036"/>
          <a:ext cx="1823357" cy="1455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</xdr:row>
      <xdr:rowOff>4536</xdr:rowOff>
    </xdr:from>
    <xdr:to>
      <xdr:col>2</xdr:col>
      <xdr:colOff>0</xdr:colOff>
      <xdr:row>62</xdr:row>
      <xdr:rowOff>0</xdr:rowOff>
    </xdr:to>
    <xdr:pic>
      <xdr:nvPicPr>
        <xdr:cNvPr id="245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61" cstate="print"/>
        <a:srcRect l="29109" t="24354" r="22231" b="24029"/>
        <a:stretch>
          <a:fillRect/>
        </a:stretch>
      </xdr:blipFill>
      <xdr:spPr bwMode="auto">
        <a:xfrm>
          <a:off x="4079875" y="88777536"/>
          <a:ext cx="1823357" cy="1455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4535</xdr:rowOff>
    </xdr:from>
    <xdr:to>
      <xdr:col>2</xdr:col>
      <xdr:colOff>0</xdr:colOff>
      <xdr:row>63</xdr:row>
      <xdr:rowOff>0</xdr:rowOff>
    </xdr:to>
    <xdr:pic>
      <xdr:nvPicPr>
        <xdr:cNvPr id="246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63117" y="90051618"/>
          <a:ext cx="145596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63</xdr:row>
      <xdr:rowOff>4537</xdr:rowOff>
    </xdr:from>
    <xdr:to>
      <xdr:col>1</xdr:col>
      <xdr:colOff>1825625</xdr:colOff>
      <xdr:row>64</xdr:row>
      <xdr:rowOff>1</xdr:rowOff>
    </xdr:to>
    <xdr:pic>
      <xdr:nvPicPr>
        <xdr:cNvPr id="247" name="Imagen 246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263571" y="91514840"/>
          <a:ext cx="1455964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4536</xdr:rowOff>
    </xdr:from>
    <xdr:to>
      <xdr:col>2</xdr:col>
      <xdr:colOff>0</xdr:colOff>
      <xdr:row>65</xdr:row>
      <xdr:rowOff>0</xdr:rowOff>
    </xdr:to>
    <xdr:pic>
      <xdr:nvPicPr>
        <xdr:cNvPr id="248" name="Imagen 24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79875" y="93159036"/>
          <a:ext cx="1823357" cy="1455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4535</xdr:rowOff>
    </xdr:from>
    <xdr:to>
      <xdr:col>2</xdr:col>
      <xdr:colOff>0</xdr:colOff>
      <xdr:row>66</xdr:row>
      <xdr:rowOff>1774</xdr:rowOff>
    </xdr:to>
    <xdr:pic>
      <xdr:nvPicPr>
        <xdr:cNvPr id="249" name="Imagen 248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63117" y="94433118"/>
          <a:ext cx="145596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4537</xdr:rowOff>
    </xdr:from>
    <xdr:to>
      <xdr:col>1</xdr:col>
      <xdr:colOff>1825625</xdr:colOff>
      <xdr:row>67</xdr:row>
      <xdr:rowOff>0</xdr:rowOff>
    </xdr:to>
    <xdr:pic>
      <xdr:nvPicPr>
        <xdr:cNvPr id="250" name="Imagen 249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263571" y="95896340"/>
          <a:ext cx="1455964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67</xdr:row>
      <xdr:rowOff>4536</xdr:rowOff>
    </xdr:from>
    <xdr:to>
      <xdr:col>2</xdr:col>
      <xdr:colOff>2</xdr:colOff>
      <xdr:row>68</xdr:row>
      <xdr:rowOff>0</xdr:rowOff>
    </xdr:to>
    <xdr:pic>
      <xdr:nvPicPr>
        <xdr:cNvPr id="251" name="Imagen 250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263573" y="97356838"/>
          <a:ext cx="1455964" cy="1823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8739</xdr:rowOff>
    </xdr:from>
    <xdr:to>
      <xdr:col>1</xdr:col>
      <xdr:colOff>1828799</xdr:colOff>
      <xdr:row>69</xdr:row>
      <xdr:rowOff>1</xdr:rowOff>
    </xdr:to>
    <xdr:pic>
      <xdr:nvPicPr>
        <xdr:cNvPr id="252" name="Imagen 235" descr="D:\Desktop\fotos cenaduc\20160914_09394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268393" y="98816720"/>
          <a:ext cx="1451762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69</xdr:row>
      <xdr:rowOff>3717</xdr:rowOff>
    </xdr:from>
    <xdr:to>
      <xdr:col>1</xdr:col>
      <xdr:colOff>1825625</xdr:colOff>
      <xdr:row>70</xdr:row>
      <xdr:rowOff>0</xdr:rowOff>
    </xdr:to>
    <xdr:pic>
      <xdr:nvPicPr>
        <xdr:cNvPr id="253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263161" y="100277430"/>
          <a:ext cx="1456784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2268</xdr:colOff>
      <xdr:row>70</xdr:row>
      <xdr:rowOff>4536</xdr:rowOff>
    </xdr:from>
    <xdr:to>
      <xdr:col>2</xdr:col>
      <xdr:colOff>0</xdr:colOff>
      <xdr:row>71</xdr:row>
      <xdr:rowOff>0</xdr:rowOff>
    </xdr:to>
    <xdr:pic>
      <xdr:nvPicPr>
        <xdr:cNvPr id="254" name="135 Image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82143" y="101922036"/>
          <a:ext cx="1823357" cy="1455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5895</xdr:rowOff>
    </xdr:from>
    <xdr:to>
      <xdr:col>2</xdr:col>
      <xdr:colOff>3174</xdr:colOff>
      <xdr:row>72</xdr:row>
      <xdr:rowOff>0</xdr:rowOff>
    </xdr:to>
    <xdr:pic>
      <xdr:nvPicPr>
        <xdr:cNvPr id="255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266972" y="103196798"/>
          <a:ext cx="1454605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2267</xdr:colOff>
      <xdr:row>72</xdr:row>
      <xdr:rowOff>4535</xdr:rowOff>
    </xdr:from>
    <xdr:to>
      <xdr:col>2</xdr:col>
      <xdr:colOff>0</xdr:colOff>
      <xdr:row>73</xdr:row>
      <xdr:rowOff>0</xdr:rowOff>
    </xdr:to>
    <xdr:pic>
      <xdr:nvPicPr>
        <xdr:cNvPr id="256" name="132 Image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82142" y="104843035"/>
          <a:ext cx="1823358" cy="14559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9523</xdr:rowOff>
    </xdr:from>
    <xdr:to>
      <xdr:col>1</xdr:col>
      <xdr:colOff>1825625</xdr:colOff>
      <xdr:row>74</xdr:row>
      <xdr:rowOff>0</xdr:rowOff>
    </xdr:to>
    <xdr:pic>
      <xdr:nvPicPr>
        <xdr:cNvPr id="257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266064" y="106122333"/>
          <a:ext cx="1450978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58" name="Imagen 25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79875" y="107759500"/>
          <a:ext cx="1823357" cy="1455964"/>
        </a:xfrm>
        <a:prstGeom prst="rect">
          <a:avLst/>
        </a:prstGeom>
      </xdr:spPr>
    </xdr:pic>
    <xdr:clientData/>
  </xdr:twoCellAnchor>
  <xdr:twoCellAnchor editAs="oneCell">
    <xdr:from>
      <xdr:col>1</xdr:col>
      <xdr:colOff>2267</xdr:colOff>
      <xdr:row>75</xdr:row>
      <xdr:rowOff>4537</xdr:rowOff>
    </xdr:from>
    <xdr:to>
      <xdr:col>2</xdr:col>
      <xdr:colOff>2267</xdr:colOff>
      <xdr:row>76</xdr:row>
      <xdr:rowOff>0</xdr:rowOff>
    </xdr:to>
    <xdr:pic>
      <xdr:nvPicPr>
        <xdr:cNvPr id="259" name="Imagen 258" descr="D:\Documents\UNIDAD MEDICA ESCUELA CANINA\EXPEDIENTES CANINOS\EXPEDIENTES G20\20190214_092036(0)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7" t="17239" r="40706"/>
        <a:stretch/>
      </xdr:blipFill>
      <xdr:spPr bwMode="auto">
        <a:xfrm rot="5400000">
          <a:off x="4265839" y="109040840"/>
          <a:ext cx="1455964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2268</xdr:colOff>
      <xdr:row>76</xdr:row>
      <xdr:rowOff>25631</xdr:rowOff>
    </xdr:from>
    <xdr:to>
      <xdr:col>2</xdr:col>
      <xdr:colOff>0</xdr:colOff>
      <xdr:row>77</xdr:row>
      <xdr:rowOff>0</xdr:rowOff>
    </xdr:to>
    <xdr:pic>
      <xdr:nvPicPr>
        <xdr:cNvPr id="260" name="Imagen 136" descr="D:\Desktop\Nueva carpeta\20160610_130053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276387" y="110511887"/>
          <a:ext cx="1434869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77</xdr:row>
      <xdr:rowOff>4537</xdr:rowOff>
    </xdr:from>
    <xdr:to>
      <xdr:col>1</xdr:col>
      <xdr:colOff>1825625</xdr:colOff>
      <xdr:row>78</xdr:row>
      <xdr:rowOff>0</xdr:rowOff>
    </xdr:to>
    <xdr:pic>
      <xdr:nvPicPr>
        <xdr:cNvPr id="261" name="Imagen 137" descr="D:\Desktop\Nueva carpeta (3)\20170324_101824(1)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263571" y="111961840"/>
          <a:ext cx="1455964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2268</xdr:colOff>
      <xdr:row>78</xdr:row>
      <xdr:rowOff>4536</xdr:rowOff>
    </xdr:from>
    <xdr:to>
      <xdr:col>2</xdr:col>
      <xdr:colOff>0</xdr:colOff>
      <xdr:row>79</xdr:row>
      <xdr:rowOff>0</xdr:rowOff>
    </xdr:to>
    <xdr:pic>
      <xdr:nvPicPr>
        <xdr:cNvPr id="262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78" cstate="print"/>
        <a:srcRect l="29788" t="35302" r="29250" b="25002"/>
        <a:stretch>
          <a:fillRect/>
        </a:stretch>
      </xdr:blipFill>
      <xdr:spPr bwMode="auto">
        <a:xfrm>
          <a:off x="4082143" y="113606036"/>
          <a:ext cx="1823357" cy="1455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2268</xdr:colOff>
      <xdr:row>79</xdr:row>
      <xdr:rowOff>1360</xdr:rowOff>
    </xdr:from>
    <xdr:to>
      <xdr:col>2</xdr:col>
      <xdr:colOff>0</xdr:colOff>
      <xdr:row>80</xdr:row>
      <xdr:rowOff>0</xdr:rowOff>
    </xdr:to>
    <xdr:pic>
      <xdr:nvPicPr>
        <xdr:cNvPr id="263" name="5 Image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82143" y="115063360"/>
          <a:ext cx="1823357" cy="14591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2161</xdr:rowOff>
    </xdr:from>
    <xdr:to>
      <xdr:col>1</xdr:col>
      <xdr:colOff>1828799</xdr:colOff>
      <xdr:row>81</xdr:row>
      <xdr:rowOff>0</xdr:rowOff>
    </xdr:to>
    <xdr:pic>
      <xdr:nvPicPr>
        <xdr:cNvPr id="264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61931" y="116339431"/>
          <a:ext cx="145833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2268</xdr:colOff>
      <xdr:row>81</xdr:row>
      <xdr:rowOff>1361</xdr:rowOff>
    </xdr:from>
    <xdr:to>
      <xdr:col>2</xdr:col>
      <xdr:colOff>0</xdr:colOff>
      <xdr:row>82</xdr:row>
      <xdr:rowOff>0</xdr:rowOff>
    </xdr:to>
    <xdr:pic>
      <xdr:nvPicPr>
        <xdr:cNvPr id="265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264252" y="117802252"/>
          <a:ext cx="1459139" cy="18233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3175</xdr:colOff>
      <xdr:row>82</xdr:row>
      <xdr:rowOff>1451470</xdr:rowOff>
    </xdr:to>
    <xdr:pic>
      <xdr:nvPicPr>
        <xdr:cNvPr id="266" name="Imagen 265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268540" y="119254835"/>
          <a:ext cx="145147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83</xdr:row>
      <xdr:rowOff>2306</xdr:rowOff>
    </xdr:from>
    <xdr:to>
      <xdr:col>1</xdr:col>
      <xdr:colOff>1819275</xdr:colOff>
      <xdr:row>84</xdr:row>
      <xdr:rowOff>0</xdr:rowOff>
    </xdr:to>
    <xdr:pic>
      <xdr:nvPicPr>
        <xdr:cNvPr id="267" name="Imagen 26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079875" y="120906306"/>
          <a:ext cx="1819275" cy="145819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84</xdr:row>
      <xdr:rowOff>33454</xdr:rowOff>
    </xdr:from>
    <xdr:ext cx="1828800" cy="1427046"/>
    <xdr:pic>
      <xdr:nvPicPr>
        <xdr:cNvPr id="268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84" cstate="print"/>
        <a:srcRect l="29106" t="33578" r="10906" b="30498"/>
        <a:stretch>
          <a:fillRect/>
        </a:stretch>
      </xdr:blipFill>
      <xdr:spPr bwMode="auto">
        <a:xfrm>
          <a:off x="4079875" y="122397954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269" name="Imagen 268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9875" y="123825000"/>
          <a:ext cx="1823357" cy="155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22</xdr:row>
      <xdr:rowOff>14061</xdr:rowOff>
    </xdr:from>
    <xdr:ext cx="1828800" cy="1446439"/>
    <xdr:pic>
      <xdr:nvPicPr>
        <xdr:cNvPr id="87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19625" y="31760886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12700</xdr:rowOff>
    </xdr:from>
    <xdr:ext cx="1828800" cy="1447800"/>
    <xdr:pic>
      <xdr:nvPicPr>
        <xdr:cNvPr id="88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619625" y="33216850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5773</xdr:rowOff>
    </xdr:from>
    <xdr:ext cx="1828800" cy="1454727"/>
    <xdr:pic>
      <xdr:nvPicPr>
        <xdr:cNvPr id="89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619625" y="37581898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1828800" cy="1465053"/>
    <xdr:pic>
      <xdr:nvPicPr>
        <xdr:cNvPr id="90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619625" y="49234725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35</xdr:row>
      <xdr:rowOff>4536</xdr:rowOff>
    </xdr:from>
    <xdr:to>
      <xdr:col>2</xdr:col>
      <xdr:colOff>0</xdr:colOff>
      <xdr:row>36</xdr:row>
      <xdr:rowOff>0</xdr:rowOff>
    </xdr:to>
    <xdr:pic>
      <xdr:nvPicPr>
        <xdr:cNvPr id="91" name="Imagen 90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807630" y="50508581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44</xdr:row>
      <xdr:rowOff>14060</xdr:rowOff>
    </xdr:from>
    <xdr:ext cx="1828800" cy="1446440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19625" y="63822035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50</xdr:row>
      <xdr:rowOff>4536</xdr:rowOff>
    </xdr:from>
    <xdr:to>
      <xdr:col>2</xdr:col>
      <xdr:colOff>0</xdr:colOff>
      <xdr:row>51</xdr:row>
      <xdr:rowOff>0</xdr:rowOff>
    </xdr:to>
    <xdr:pic>
      <xdr:nvPicPr>
        <xdr:cNvPr id="93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807630" y="723684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53</xdr:row>
      <xdr:rowOff>8610</xdr:rowOff>
    </xdr:from>
    <xdr:ext cx="1828800" cy="1451890"/>
    <xdr:pic>
      <xdr:nvPicPr>
        <xdr:cNvPr id="9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619625" y="76932510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4537</xdr:rowOff>
    </xdr:from>
    <xdr:ext cx="1828799" cy="1455964"/>
    <xdr:pic>
      <xdr:nvPicPr>
        <xdr:cNvPr id="95" name="Imagen 94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806043" y="84028644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0</xdr:colOff>
      <xdr:row>59</xdr:row>
      <xdr:rowOff>4536</xdr:rowOff>
    </xdr:from>
    <xdr:ext cx="1828800" cy="1455964"/>
    <xdr:pic>
      <xdr:nvPicPr>
        <xdr:cNvPr id="96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619625" y="85672386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62</xdr:row>
      <xdr:rowOff>4535</xdr:rowOff>
    </xdr:from>
    <xdr:to>
      <xdr:col>2</xdr:col>
      <xdr:colOff>0</xdr:colOff>
      <xdr:row>63</xdr:row>
      <xdr:rowOff>0</xdr:rowOff>
    </xdr:to>
    <xdr:pic>
      <xdr:nvPicPr>
        <xdr:cNvPr id="97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807630" y="89856355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4535</xdr:rowOff>
    </xdr:from>
    <xdr:to>
      <xdr:col>2</xdr:col>
      <xdr:colOff>0</xdr:colOff>
      <xdr:row>66</xdr:row>
      <xdr:rowOff>1774</xdr:rowOff>
    </xdr:to>
    <xdr:pic>
      <xdr:nvPicPr>
        <xdr:cNvPr id="98" name="Imagen 97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807630" y="94228330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2161</xdr:rowOff>
    </xdr:from>
    <xdr:to>
      <xdr:col>1</xdr:col>
      <xdr:colOff>1828799</xdr:colOff>
      <xdr:row>81</xdr:row>
      <xdr:rowOff>0</xdr:rowOff>
    </xdr:to>
    <xdr:pic>
      <xdr:nvPicPr>
        <xdr:cNvPr id="9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806444" y="116087018"/>
          <a:ext cx="14551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rancisco García Tapia" refreshedDate="44650.426884953704" createdVersion="5" refreshedVersion="6" minRefreshableVersion="3" recordCount="85">
  <cacheSource type="worksheet">
    <worksheetSource name="Tabla1"/>
  </cacheSource>
  <cacheFields count="31">
    <cacheField name="TIPO" numFmtId="0">
      <sharedItems count="4">
        <s v="OISA"/>
        <s v="PVIF"/>
        <s v="OFICINA" u="1"/>
        <s v="PVIF " u="1"/>
      </sharedItems>
    </cacheField>
    <cacheField name="ESTADO" numFmtId="0">
      <sharedItems count="23">
        <s v="Aguascalientes"/>
        <s v="Baja California"/>
        <s v="Baja California Sur"/>
        <s v="CDMX"/>
        <s v="Chihuahua"/>
        <s v="Chiapas"/>
        <s v="Colima"/>
        <s v="Durango"/>
        <s v="Edo. de México"/>
        <s v="Guanajuato"/>
        <s v="Jalisco"/>
        <s v="Michoacán"/>
        <s v="Nuevo León"/>
        <s v="Oaxaca"/>
        <s v="Quintana Roo"/>
        <s v="Querétaro"/>
        <s v="San Luis Potosí"/>
        <s v="Sinaloa"/>
        <s v="Sonora"/>
        <s v="Tamaulipas"/>
        <s v="Yucatán"/>
        <s v="Campeche"/>
        <s v="Tabasco"/>
      </sharedItems>
    </cacheField>
    <cacheField name="ADSCRIPCIÓN" numFmtId="0">
      <sharedItems count="39">
        <s v="Aguascalientes"/>
        <s v="Ensenada"/>
        <s v="Tijuana"/>
        <s v="San José del Cabo"/>
        <s v="Aduana de Carga"/>
        <s v="AICM"/>
        <s v="T1-T2"/>
        <s v="T1-T5"/>
        <s v="T1-T7"/>
        <s v="Chihuahua"/>
        <s v="Ciudad Cuauhtémoc"/>
        <s v="Ciudad Hidalgo"/>
        <s v="Ciudad Juárez"/>
        <s v="Manzanillo"/>
        <s v="Durango"/>
        <s v="Toluca"/>
        <s v="Silao "/>
        <s v="Guadalajara"/>
        <s v="Puerto Vallarta "/>
        <s v="Morelia"/>
        <s v="Monterrey"/>
        <s v="Huatulco"/>
        <s v="Cancún"/>
        <s v="Cozumel"/>
        <s v="Subteniente López"/>
        <s v="Querétaro"/>
        <s v="San Luis Potosí"/>
        <s v="Mazatlán"/>
        <s v="San Luis Río Colorado"/>
        <s v="Reynosa"/>
        <s v="Merida"/>
        <s v="Nuevo Campechito PVIF"/>
        <s v="Santa Adelaida PVIF"/>
        <s v="Huixtla PVIF"/>
        <s v="Santa Clara PVIF"/>
        <s v="El Tepetate PVIF"/>
        <s v="La Concha, Sin. PVIF"/>
        <s v="Tonala PVIF"/>
        <s v="Altamira PVIF"/>
      </sharedItems>
    </cacheField>
    <cacheField name="UC" numFmtId="0">
      <sharedItems containsMixedTypes="1" containsNumber="1" containsInteger="1" minValue="13" maxValue="29" count="92">
        <s v="Quency"/>
        <s v="Jannis"/>
        <s v="Gela"/>
        <s v="Inka"/>
        <s v="Masaru"/>
        <s v="Ohana"/>
        <s v="Unkas"/>
        <s v="Iby"/>
        <s v="Petit"/>
        <s v="Ixe"/>
        <s v="Tika"/>
        <s v="19 S"/>
        <s v="Jako"/>
        <s v="Kimberly"/>
        <s v="Mamut"/>
        <s v="Onix"/>
        <s v="Onza"/>
        <s v="Orion"/>
        <s v="Pixie"/>
        <s v="Qori"/>
        <s v="Sica"/>
        <s v="Tlaloc"/>
        <s v="Tuza"/>
        <s v="Valquiria"/>
        <s v="Vera"/>
        <s v="Pocker"/>
        <s v="Titan"/>
        <s v="Jason"/>
        <s v="Jackson"/>
        <s v="Qenny"/>
        <s v="Shiro"/>
        <s v="Uzy"/>
        <s v="Leono"/>
        <s v="Qocum"/>
        <s v="Linda"/>
        <s v="Luthor"/>
        <s v="Helen"/>
        <s v="Falco"/>
        <s v="Handy"/>
        <s v="Jasper"/>
        <s v="Parda"/>
        <s v="Enya"/>
        <s v="Raven"/>
        <s v="Shark"/>
        <s v="Iky"/>
        <s v="Quiwa"/>
        <s v="Val"/>
        <s v="Ekxes"/>
        <s v="Rosseta"/>
        <s v="Jessie"/>
        <s v="Juma"/>
        <s v="Kaly"/>
        <s v="Kora"/>
        <s v="Marley"/>
        <s v="Orca"/>
        <s v="Qooby"/>
        <s v="Raily"/>
        <s v="Rusa"/>
        <s v="Tammy"/>
        <s v="Halú"/>
        <s v="Ixtle"/>
        <s v="Krebs"/>
        <s v="Tayson"/>
        <s v="Vully"/>
        <s v="Kroqueta"/>
        <s v="Samo"/>
        <s v="Pachi "/>
        <s v="Kala"/>
        <s v="Leica "/>
        <s v="Iroko"/>
        <s v="Láska"/>
        <s v="Sena"/>
        <s v="Joy"/>
        <s v="Lady"/>
        <s v="Rumba"/>
        <s v="Jimador"/>
        <s v="Miztli"/>
        <s v="Ilan"/>
        <s v="Polka"/>
        <s v="Larry"/>
        <s v="Moka"/>
        <s v="Shoei"/>
        <s v="Enoc"/>
        <s v="Ikka"/>
        <s v="Sabu"/>
        <n v="13" u="1"/>
        <n v="16" u="1"/>
        <n v="17" u="1"/>
        <n v="19" u="1"/>
        <n v="21" u="1"/>
        <n v="26" u="1"/>
        <n v="29" u="1"/>
      </sharedItems>
    </cacheField>
    <cacheField name="FOTO" numFmtId="0">
      <sharedItems containsBlank="1" count="102">
        <s v="Quency"/>
        <s v="Jannis"/>
        <s v="Gela"/>
        <s v="Inka"/>
        <s v="Masaru"/>
        <s v="Ohana"/>
        <s v="Unkas"/>
        <s v="Iby"/>
        <s v="Petit"/>
        <s v="Ixe"/>
        <s v="Tika"/>
        <s v="DiecinueveS"/>
        <s v="Jako"/>
        <s v="Kimberly"/>
        <s v="Mamut"/>
        <s v="Onix"/>
        <s v="Onza"/>
        <s v="Orion"/>
        <s v="Pixie"/>
        <s v="Qori"/>
        <s v="Sica"/>
        <s v="Tlaloc"/>
        <s v="Tuza"/>
        <s v="Valquiria"/>
        <s v="Vera"/>
        <s v="Pocker"/>
        <s v="Titan"/>
        <s v="Jason"/>
        <s v="Jackson"/>
        <s v="Qenny"/>
        <s v="Shiro"/>
        <s v="Uzy"/>
        <s v="Leono"/>
        <s v="Qocum"/>
        <s v="Linda"/>
        <s v="Luthor"/>
        <s v="Helen"/>
        <s v="Falco"/>
        <s v="Handy"/>
        <s v="Jasper"/>
        <s v="Parda"/>
        <s v="Enya"/>
        <s v="Raven"/>
        <s v="Shark"/>
        <s v="Iky"/>
        <s v="Quiwa"/>
        <s v="Val"/>
        <s v="Ekxes"/>
        <s v="Rosseta"/>
        <s v="Jessie"/>
        <s v="Juma"/>
        <s v="Kaly"/>
        <s v="Kora"/>
        <s v="Marley"/>
        <s v="Orca"/>
        <s v="Qooby"/>
        <s v="Raily"/>
        <s v="Rusa"/>
        <s v="Tammy"/>
        <s v="Halú"/>
        <s v="Ixtle"/>
        <s v="Krebs"/>
        <s v="Tayson"/>
        <s v="Vully"/>
        <s v="Kroqueta"/>
        <s v="Samo"/>
        <s v="Pachi "/>
        <s v="Kala"/>
        <s v="Leica "/>
        <s v="Iroko"/>
        <s v="Láska"/>
        <s v="Sena"/>
        <s v="Joy"/>
        <s v="Lady"/>
        <s v="Rumba"/>
        <s v="Jimador"/>
        <s v="Miztli"/>
        <s v="Ilan"/>
        <s v="Polka"/>
        <s v="Larry"/>
        <s v="Moka"/>
        <s v="Shoei"/>
        <s v="Enoc"/>
        <s v="Ikka"/>
        <s v="Sabu"/>
        <m u="1"/>
        <s v="Tica" u="1"/>
        <s v="Munrra" u="1"/>
        <s v="Diecinueve SS" u="1"/>
        <s v="Rayli" u="1"/>
        <s v="Exces" u="1"/>
        <s v="Janis" u="1"/>
        <s v="Sabú" u="1"/>
        <s v="Tyson" u="1"/>
        <s v="Jacko" u="1"/>
        <s v="Diecinueve S" u="1"/>
        <s v="Quenny" u="1"/>
        <s v="Rosetta" u="1"/>
        <s v="19S" u="1"/>
        <s v="Diecineve S" u="1"/>
        <s v="Laska" u="1"/>
        <s v="N" u="1"/>
      </sharedItems>
    </cacheField>
    <cacheField name="GENERACIÓN" numFmtId="0">
      <sharedItems containsMixedTypes="1" containsNumber="1" containsInteger="1" minValue="13" maxValue="37" count="52">
        <s v="G23, G38"/>
        <n v="16"/>
        <s v="G10, G14,G15"/>
        <s v="G10, G28"/>
        <s v="G19, G23"/>
        <s v="G24"/>
        <s v="G34"/>
        <s v="G14"/>
        <s v="G22, G27"/>
        <n v="13"/>
        <n v="37"/>
        <s v="G17, G33"/>
        <s v="G17, G26"/>
        <s v="G19"/>
        <s v="G21, G26"/>
        <s v="G21"/>
        <s v="G22"/>
        <s v="G23, G26"/>
        <s v="G20, G22"/>
        <s v="G38"/>
        <s v="G35"/>
        <s v="G22, G33"/>
        <s v="G33"/>
        <s v="G16"/>
        <s v="G17"/>
        <s v="G23"/>
        <s v="G29, G34"/>
        <s v="G18"/>
        <s v="G11, G14"/>
        <s v="G8"/>
        <s v="G12, G13"/>
        <s v="G26"/>
        <s v="G28"/>
        <s v="G12, G15, G28"/>
        <s v="G7"/>
        <s v="G26, G29"/>
        <s v="G19, G24"/>
        <s v="G23, G25"/>
        <s v="G24, G38"/>
        <s v="G11"/>
        <s v="G12, G15, G25"/>
        <s v="G17, G22, G28"/>
        <s v="G23, G29"/>
        <s v="G17, G18"/>
        <s v="G13, G23"/>
        <s v="G18, G24"/>
        <s v="G14, G38"/>
        <s v="G22, G38"/>
        <s v="G20"/>
        <s v="G6, G34"/>
        <s v="G13, G21"/>
        <s v="G29"/>
      </sharedItems>
    </cacheField>
    <cacheField name="FECHA DE NACIMIENTO" numFmtId="14">
      <sharedItems containsSemiMixedTypes="0" containsNonDate="0" containsDate="1" containsString="0" minDate="2012-04-01T00:00:00" maxDate="2020-08-14T00:00:00"/>
    </cacheField>
    <cacheField name="MICROCHIP " numFmtId="0">
      <sharedItems/>
    </cacheField>
    <cacheField name="ORIGEN" numFmtId="0">
      <sharedItems containsBlank="1" count="32">
        <s v="CASA HOGAR IFA"/>
        <s v="ALBERGUE &quot;FUNDACION ROSADA CUELLAR&quot;"/>
        <s v="DONACIÓN PARTICULAR"/>
        <s v="HUELLITAS AMECAMECA A.C"/>
        <s v="ALBERGUE &quot;PROTECTORA NACIONAL DE ANIMALES, A.C.&quot;"/>
        <s v="FUNDACION MANUEL ROSADA CUELLAR"/>
        <s v="ALBERGUE &quot;COMUNIDAD ECOLÓGICA ITZCUINCLE&quot;"/>
        <s v="DONACION PARTICULAR"/>
        <s v="ASOCIACIÓN CIVIL MUNDO PATITAS"/>
        <s v="CLINICA SHAMBALA"/>
        <s v="CENTRO DE ATENCIÓN  CANINA DE ECATEPEC DE MORELOS"/>
        <s v="BIENESTAR HUMANO, PROTECCION ANIMAL Y RESCATE ECOLOGICO"/>
        <s v="REFUGIO PATITAS TUZAS HIDALGO"/>
        <s v="ALBERGUE"/>
        <s v="ONG"/>
        <s v="ALBERGUE EN BUSCA DE UN HOGAR"/>
        <s v="REFUGIO MEMO JIMENEZ A.C"/>
        <s v="FUNDACIÓN RESPETO A LOS ANIMALES"/>
        <s v="PROTECCIÓN ANIMAL NITIN MÉXICO A.C."/>
        <s v="ALBERGUE &quot;HOGAR TEMPORAL TRES MARIAS&quot;"/>
        <s v="REFUGIO MARTHA JIMENEZ"/>
        <s v="ALBERGUE GUARIDA PERRUNA"/>
        <s v="ALBERGUE &quot;ÁNGELES PELUDOS&quot;"/>
        <m u="1"/>
        <s v="EN BUSCA DE UN HOGAR " u="1"/>
        <s v="DONACION PARTICULAR " u="1"/>
        <s v="PROTECCION NACIONAL DE ANIMALES" u="1"/>
        <s v="PROTECTORA NACIONAL DE ANIMALES" u="1"/>
        <s v="PROTECTORA NACIONAL DE ANIMALES, A.C." u="1"/>
        <e v="#N/A" u="1"/>
        <s v="ORIGEN" u="1"/>
        <s v="ALBERGUE RESPETO A LOS ANIMALES" u="1"/>
      </sharedItems>
    </cacheField>
    <cacheField name="FECHA INGRESO" numFmtId="14">
      <sharedItems containsSemiMixedTypes="0" containsNonDate="0" containsDate="1" containsString="0" minDate="2013-01-11T00:00:00" maxDate="2021-12-07T00:00:00"/>
    </cacheField>
    <cacheField name="FECHA INGRESO AL ULTIMO PUNTO DE ADSCRICIÓN" numFmtId="14">
      <sharedItems containsSemiMixedTypes="0" containsNonDate="0" containsDate="1" containsString="0" minDate="2013-11-11T00:00:00" maxDate="2021-12-07T00:00:00"/>
    </cacheField>
    <cacheField name="MANEJADOR" numFmtId="0">
      <sharedItems containsBlank="1" count="97">
        <s v="ING. JUAN DANIEL OLMOS URZÚA"/>
        <s v="BIOL. NANCY PAOLA CRUZ SANCHEZ"/>
        <s v="ING. PEDRO CESAR YAÑES ARENAS"/>
        <s v="BIOL. LUIS MARTINEZ PARA"/>
        <s v="BIOL. DANIELA INES GARFIAS PACHECO"/>
        <s v="MVZ. VERONICA GARCIA CARDIEL"/>
        <s v="MVZ. MARIA ELENA MONICA PAPAQUI GONZALEZ"/>
        <s v="BIOL. FATIMA TORRES GARCIA"/>
        <s v="BIOL. YAMILET SALINAS VARGAS"/>
        <s v="MVZ. ZITA ITZEL MARTINEZ VAZQUEZ"/>
        <s v="MVZ. JOEL  GARCIA AGUILAR"/>
        <s v="MVZ. ELBERT MORALES SOLORZANO"/>
        <s v="MVZ. CAROL IVETTE MORENO VALLEJO"/>
        <s v="MVZ. OMAR MONTES DE OCA"/>
        <s v="BIOL. BLANCA ARACELI DIAZ LOPEZ"/>
        <s v="MVZ. PATRICIA OCAMPO LUVIANO"/>
        <s v="MVZ. MAYTE SOFIA TONTLE RENTERÍA"/>
        <s v="BIOL. SAMUEL MARQUEZ BAUTISTA"/>
        <s v="MVZ. ROCIO MAGDALENA JUAREZ LOPEZ"/>
        <s v="MVZ. GUADALUPE MONSERRAT GARCIA BECERRIL"/>
        <s v="MVZ. ANGEL LUIS VAZQUEZ MARTINEZ"/>
        <s v="MVZ. LYSSETTE LOYOLA SUAREZ"/>
        <s v="ING. JACOB BORGONIO MOCIÑOS"/>
        <s v="ING. ROSARIO SANCHEZ MARTINEZ"/>
        <s v="BIOL. FRANCISCO JAVIER LECHUGA FALCÓN"/>
        <s v="BIOL. MARIA DEL CONSUELO RIVERA GOMEZ"/>
        <s v="BIOL. FERNANDA HATZIRI GARCIA ARIAS"/>
        <s v="ING. ARTURO ANTONIO SILVA OGAZ"/>
        <s v="ING. LUIS ALEJANDRO MORA"/>
        <s v="ING. FRANKLIN ALFREDO ARREOLA CRUZ"/>
        <s v="ING. FLORISEL PEREZ CONSTANTINO"/>
        <s v="MVZ. LUCERO ASCENCIO SAN PEDRO"/>
        <s v="LIC. ALEJANDRO LLAMAS RANGEL"/>
        <s v="MVZ. FLORENTINO MAJIA ALCALA     "/>
        <s v="ING. WENDY MARGARITA FERNANDEZ PAEZ"/>
        <s v="MVZ. CARLOS ARTURO CRUZ URIBE"/>
        <s v="ING. SERGIO ARTURO CHAVEZ MIRELES"/>
        <s v="MVZ. JUAN CARLOS FUENTES PEÑA"/>
        <s v="MVZ. JOSE MATIAS ANTONIO"/>
        <s v="MVZ. JESUS DANIEL CERON HARO"/>
        <s v="MVZ. ALMA ALICIA ROJAS RAMIREZ"/>
        <s v="MVZ. PATRICIA ROSAS GARANDA"/>
        <s v="MVZ. RENE ALAVREZ AVENDAÑO"/>
        <s v="ING. RODRIGO RIVERA CASTRO"/>
        <s v="MVZ. EDGAR AVILA COLIN "/>
        <s v="ING. ELEAZAR ZARATE PINEDA"/>
        <s v="ING. ANA GUADALUPE LÓPEZ CLEMENTE"/>
        <s v="MVZ. JULIA CHAVEZ ZAMORA"/>
        <s v="ING. SALVADOR CASTILLO ZENO                                 "/>
        <s v="MVZ. HADA ELI MARIN BOLAÑOS"/>
        <s v="MVZ. JESSICA YESENIA PABLO ACEVEDO"/>
        <s v="MVZ. FERLIN SANCHEZ JUAREZ"/>
        <s v="MVZ. WILBERT FRANCISCO PEREZ PARRA"/>
        <s v="MVZ. SANDRA MARISOL VARGUEZ TOLEDO"/>
        <s v="ING. NANCY BEATRIZ MARRUFO MARTINEZ"/>
        <s v="MVZ. MARTHA ALEJANDRA GARCÍA TREJO"/>
        <s v="BIOL. EDER MONROY HERNANDÉZ "/>
        <s v="MVZ. ARMANDO RODRIGUEZ REYES"/>
        <s v="MVZ. GUADALUPE GALMICH MILLAN"/>
        <s v="BIOL. NOEL ALONSO HERNANDEZ"/>
        <s v="MVZ. NELDA LUCÍA ÁLVAREZ MORALES "/>
        <s v="MVZ. STEFANY ESTRADA LÓPEZ"/>
        <s v="MVZ. JOSE IDELFONSO CENTENO BARRERA"/>
        <s v="MVZ. ROLANDO RIVERA CONTRERAS"/>
        <s v="ING. ANA VICTORIA DOMINGUEZ BEATRIZ"/>
        <s v="BIOL. NELLY MADALEINE MARTÍNEZ AZPEITIA"/>
        <s v="MVZ. ANALI MENDEZ MERAZ"/>
        <s v="MVZ. JULIA AMARANTA VELEZ JIMENEZ"/>
        <s v="BIOL. SALVADOR MARRUFO GURROLA"/>
        <s v="MVZ. MARIANA RODRIGUEZ HERNANDEZ"/>
        <s v="ING. JOSE CERRARI DIAZ PEREZ"/>
        <s v="MVZ. JOSE RODRIGO MUNIVE ESTRADA"/>
        <s v="BIOL. ULISES PALOMO AGUAYO"/>
        <s v="MVZ. STEPHANIE GALVAN BORJAS"/>
        <s v="MVZ. MARIA DE LOURDES ALARCON CRUZ_x000a_ING. ERI JUANITO VELAZQUEZ PEREZ "/>
        <s v="ING. ANGEL FRANCISCO ORTIZ GARCIA"/>
        <s v="MVZ. JOSE LUIS ACEVEDO JIMENEZ                                             MVZ. JUAN CARLOS TEJERO MARCITO                                                   ING. MANOLO ESTEBAN IBARRA GÓMEZ "/>
        <s v="MVZ HECTOR ALEJANDRO VAZQUEZ SANDOVAL                                                                           MVZ. JUAN FRANCISCO DELGADO RUIZ"/>
        <s v="MVZ. VICTOR MANUEL TORRES ROJAS _x000a_GERARDO ESTRADA FAZ"/>
        <s v="MVZ. VALENTE CORONADO LÓPEZ"/>
        <s v="ING. HUGO CERVANTES MUÑOZ"/>
        <s v="ING. JULIO CESAR JUAREZ CRUZ_x000a_MVZ. NOE FELIX TELLEZ _x000a_"/>
        <s v="ING. JOSE LUIS PEREZ DIAZ_x000a_BIOL. JULIO CESAR LOPEZ MORALES"/>
        <s v="ING. MAYELA GONZALEZ TORRES"/>
        <s v="BIOL. ADRIAN JIMENEZ MOLINA, _x000a_'ING. ABRAHAM BARREDA LANDA   "/>
        <m u="1"/>
        <s v="MANEJADOR" u="1"/>
        <s v="ING.  JULIO CESAR JUAREZ CRUZ_x000a_MVZ. NOE FELIX TELLEZ _x000a_" u="1"/>
        <s v="EDER MONROY HERNANDÉZ " u="1"/>
        <s v="Francisco Javier Lechuga Falcón" u="1"/>
        <s v="MVZ.ROLANDO RIVERA CONTRERAS" u="1"/>
        <s v="VICTOR MANUEL TORRES ROJAS _x000a_GERARDO ESTRADA FAZ" u="1"/>
        <e v="#N/A" u="1"/>
        <s v="MVZ.STEFANY ESTRADA LÓPEZ" u="1"/>
        <s v="ING.  WENDY MARGARITA FERNANDEZ PAEZ" u="1"/>
        <s v="JESSICA YESENIA PABLO ACEVEDO" u="1"/>
        <s v="JOSE LUIS ACEVEDO JIMENEZ                                                 JUAN CARLOS TEJERO MARCITO                                                   ING. MANOLO ESTEBAN IBARRA GÓMEZ " u="1"/>
      </sharedItems>
    </cacheField>
    <cacheField name="EDAD EN AÑOS " numFmtId="165">
      <sharedItems containsSemiMixedTypes="0" containsString="0" containsNumber="1" minValue="1.1000000000000001" maxValue="159" count="77">
        <n v="6.4"/>
        <n v="7.8"/>
        <n v="9.9095890410958898"/>
        <n v="8.4904109589041088"/>
        <n v="5.8739726027397259"/>
        <n v="4.6986301369863011"/>
        <n v="3.0246575342465754"/>
        <n v="8.1561643835616433"/>
        <n v="4.816438356164384"/>
        <n v="9.1999999999999993"/>
        <n v="1.1000000000000001"/>
        <n v="6.4273972602739722"/>
        <n v="8.2410958904109588"/>
        <n v="6.6082191780821917"/>
        <n v="5.043835616438356"/>
        <n v="5.6164383561643838"/>
        <n v="5.8191780821917805"/>
        <n v="5.904109589041096"/>
        <n v="4.6821917808219178"/>
        <n v="1.7643835616438357"/>
        <n v="3.4109589041095889"/>
        <n v="1.726027397260274"/>
        <n v="1.9397260273972603"/>
        <n v="4.8136986301369866"/>
        <n v="3.5561643835616437"/>
        <n v="8.8246575342465761"/>
        <n v="7.6986301369863011"/>
        <n v="4.904109589041096"/>
        <n v="3.580821917808219"/>
        <n v="2.021917808219178"/>
        <n v="6.1260273972602741"/>
        <n v="6.4082191780821915"/>
        <n v="5.7095890410958905"/>
        <n v="7.1150684931506847"/>
        <n v="9.1561643835616433"/>
        <n v="9.742465753424657"/>
        <n v="9.6575342465753433"/>
        <n v="7.6958904109589037"/>
        <n v="5.7890410958904113"/>
        <n v="5.0328767123287674"/>
        <n v="3.7452054794520548"/>
        <n v="8.3232876712328761"/>
        <n v="5.397260273972603"/>
        <n v="1.536986301369863"/>
        <n v="9.4904109589041088"/>
        <n v="4.5534246575342463"/>
        <n v="8.8273972602739725"/>
        <n v="7.4958904109589044"/>
        <n v="7.9972602739726026"/>
        <n v="6.6931506849315072"/>
        <n v="6.2027777777777775"/>
        <n v="4.9232876712328766"/>
        <n v="5.3424657534246576"/>
        <n v="6.0547945205479454"/>
        <n v="7.7424657534246579"/>
        <n v="2.1452054794520548"/>
        <n v="2.4465753424657533"/>
        <n v="7.493150684931507"/>
        <n v="4.6410958904109592"/>
        <n v="4.7890410958904113"/>
        <n v="6.1287671232876715"/>
        <n v="8.6602739726027398"/>
        <n v="7.7041095890410958"/>
        <n v="8.6849315068493151"/>
        <n v="6.3780821917808215"/>
        <n v="3.7397260273972601"/>
        <n v="7.720547945205479"/>
        <n v="5.4876712328767123"/>
        <n v="7.8273972602739725"/>
        <n v="5.816438356164384"/>
        <n v="7.1287671232876715"/>
        <n v="5.4547945205479449"/>
        <n v="3.495890410958904"/>
        <n v="9.5753424657534243"/>
        <n v="7.7287671232876711"/>
        <n v="159" u="1"/>
        <n v="87" u="1"/>
      </sharedItems>
    </cacheField>
    <cacheField name="ANTIGÜEDAD" numFmtId="165">
      <sharedItems containsSemiMixedTypes="0" containsString="0" containsNumber="1" minValue="0.22191780821917809" maxValue="55.56" count="41">
        <n v="3.1945205479452055"/>
        <n v="5.5"/>
        <n v="7.4136986301369863"/>
        <n v="4.3835616438356162"/>
        <n v="2.7534246575342465"/>
        <n v="0.66301369863013704"/>
        <n v="6.1863013698630134"/>
        <n v="3.4246575342465753"/>
        <n v="6.5"/>
        <n v="0.6"/>
        <n v="5.1890410958904107"/>
        <n v="5.2273972602739729"/>
        <n v="3.7890410958904108"/>
        <n v="4.1726027397260275"/>
        <n v="0.22191780821917809"/>
        <n v="0.58630136986301373"/>
        <n v="0.27945205479452057"/>
        <n v="1.1808219178082191"/>
        <n v="5.4"/>
        <n v="1.4493150684931506"/>
        <n v="4.7479452054794518"/>
        <n v="4.7561643835616438"/>
        <n v="7.183561643835616"/>
        <n v="8.1999999999999993"/>
        <n v="7.0684931506849313"/>
        <n v="2.3123287671232875"/>
        <n v="1.5068493150684932"/>
        <n v="6.6273972602739724"/>
        <n v="9.1287671232876715"/>
        <n v="5.1972602739726028"/>
        <n v="3.2027397260273971"/>
        <n v="0.66849315068493154"/>
        <n v="3.1753424657534248"/>
        <n v="6.397260273972603"/>
        <n v="1.5095890410958903"/>
        <n v="3.4328767123287673"/>
        <n v="4.1917808219178081"/>
        <n v="2.1972602739726028"/>
        <n v="8.4109589041095898"/>
        <n v="55.56" u="1"/>
        <n v="21.25" u="1"/>
      </sharedItems>
    </cacheField>
    <cacheField name="ANTIGÜEDAD EN EL SITIO ACTUAL DE ADCRIPCIÓN" numFmtId="165">
      <sharedItems containsSemiMixedTypes="0" containsString="0" containsNumber="1" minValue="0.22191780821917809" maxValue="60.59" count="46">
        <n v="0.27945205479452057"/>
        <n v="5.5"/>
        <n v="5.7260273972602738"/>
        <n v="1.5068493150684932"/>
        <n v="3.1753424657534248"/>
        <n v="0.62465753424657533"/>
        <n v="0.66301369863013704"/>
        <n v="6.1863013698630134"/>
        <n v="2.043835616438356"/>
        <n v="5.9"/>
        <n v="0.6"/>
        <n v="0.63287671232876708"/>
        <n v="1.1808219178082191"/>
        <n v="2.1972602739726028"/>
        <n v="4.3835616438356162"/>
        <n v="2.3205479452054796"/>
        <n v="0.24109589041095891"/>
        <n v="3.4246575342465753"/>
        <n v="0.22191780821917809"/>
        <n v="0.58630136986301373"/>
        <n v="1.1835616438356165"/>
        <n v="5.4"/>
        <n v="5.1890410958904107"/>
        <n v="3.1945205479452055"/>
        <n v="0.66849315068493154"/>
        <n v="4.7479452054794518"/>
        <n v="2.7534246575342465"/>
        <n v="4.7561643835616438"/>
        <n v="1.1123287671232878"/>
        <n v="8.1999999999999993"/>
        <n v="6.397260273972603"/>
        <n v="1.3123287671232877"/>
        <n v="2.3123287671232875"/>
        <n v="1.4219178082191781"/>
        <n v="8.2958904109589042"/>
        <n v="1.4493150684931506"/>
        <n v="1.9835616438356165"/>
        <n v="3.7890410958904108"/>
        <n v="2.8246575342465752"/>
        <n v="2.3178082191780822"/>
        <n v="0.23561643835616439"/>
        <n v="1.5095890410958903"/>
        <n v="0.44657534246575342"/>
        <n v="4.1917808219178081"/>
        <n v="60.59" u="1"/>
        <n v="49.870000000000005" u="1"/>
      </sharedItems>
    </cacheField>
    <cacheField name="MARCAJES POSITIVOS" numFmtId="3">
      <sharedItems containsSemiMixedTypes="0" containsString="0" containsNumber="1" containsInteger="1" minValue="0" maxValue="2003"/>
    </cacheField>
    <cacheField name="FITO KGR. DECOMISADO" numFmtId="166">
      <sharedItems containsSemiMixedTypes="0" containsString="0" containsNumber="1" minValue="0" maxValue="89386.75"/>
    </cacheField>
    <cacheField name="ZOO KGR. DECOMISADO" numFmtId="166">
      <sharedItems containsSemiMixedTypes="0" containsString="0" containsNumber="1" minValue="0" maxValue="113142.15000000001"/>
    </cacheField>
    <cacheField name="ACUI KGR. DECOMISADO" numFmtId="166">
      <sharedItems containsSemiMixedTypes="0" containsString="0" containsNumber="1" minValue="0" maxValue="7.58"/>
    </cacheField>
    <cacheField name="MARCAJES NEGATIVOS" numFmtId="166">
      <sharedItems containsSemiMixedTypes="0" containsString="0" containsNumber="1" containsInteger="1" minValue="0" maxValue="345"/>
    </cacheField>
    <cacheField name="% DE EFECTIVIDAD " numFmtId="164">
      <sharedItems containsString="0" containsBlank="1" containsNumber="1" minValue="0.20588235294117646" maxValue="1"/>
    </cacheField>
    <cacheField name="EQUIPAJES MARCADOS  " numFmtId="0">
      <sharedItems containsSemiMixedTypes="0" containsString="0" containsNumber="1" containsInteger="1" minValue="0" maxValue="2265"/>
    </cacheField>
    <cacheField name="KG TOTALES DECOMISADOS" numFmtId="166">
      <sharedItems containsSemiMixedTypes="0" containsString="0" containsNumber="1" minValue="0" maxValue="113323.1"/>
    </cacheField>
    <cacheField name="% DE EFECTIVIDAD 2" numFmtId="164">
      <sharedItems containsString="0" containsBlank="1" containsNumber="1" minValue="0" maxValue="1"/>
    </cacheField>
    <cacheField name="MANEJADORES" numFmtId="0">
      <sharedItems containsBlank="1"/>
    </cacheField>
    <cacheField name="ESTADO DE SALUD CANINOS" numFmtId="0">
      <sharedItems count="4">
        <s v="Buena"/>
        <s v="Regular"/>
        <s v="No envio"/>
        <s v="Falleció" u="1"/>
      </sharedItems>
    </cacheField>
    <cacheField name="OBSERVACIONES" numFmtId="0">
      <sharedItems containsBlank="1" longText="1"/>
    </cacheField>
    <cacheField name="HALLAZGO DESTACADO" numFmtId="0">
      <sharedItems containsBlank="1" count="10">
        <m/>
        <s v="MATERIAL VEGETAL "/>
        <s v="SEMILLAS Y PLANTA DE SAVILA CON PLAGA"/>
        <s v="MAIZ, FRUTA FRESCA Y CACAHUATE CON PLAGA"/>
        <s v="CACAHUATE CON PLAGA "/>
        <s v="FRIJOL EN GRANO CON PLAGA"/>
        <s v="FRIJOL CON PLAGA"/>
        <s v="MANGO CON PLAGA"/>
        <s v="ARTICULO RELIGIOSO CON LARVAS"/>
        <s v="Descubrimiento de una plaga exótica" u="1"/>
      </sharedItems>
    </cacheField>
    <cacheField name="PLAGA DETECTADA" numFmtId="0">
      <sharedItems containsBlank="1" count="12">
        <m/>
        <s v="PENDIENTE IDENTIFICACIÓN"/>
        <s v="Megaselia scalaris"/>
        <s v="DETECCIÓN DE PLAGAS EN: _x000a_MAIZ,_x000a_FRUTA FRESCA Y_x000a_CACAHUATE_x000a_(PENDIENTE IDENTIFICACIÓN)" u="1"/>
        <s v="DETECCIÓN DE FRIJOL CON PLAGA _x000a_(PENDIENTE IDENTIFICACIÓN)" u="1"/>
        <s v="DETECCIÓN DE PLAGA EN: _x000a_FRIJOL EN GRANO_x000a_LOROCO Y _x000a_FRIJOL EN GRANO_x000a_(PENDIENTE IDENTIFICACIÓN)" u="1"/>
        <s v="SIN DETECCIÓN" u="1"/>
        <s v="PLAGAS IDENTIFICADAS EN SEMILLAS Y PLANTA DE SAVILA_x000a_(PENDIENTE IDENTIFICACIÓN)" u="1"/>
        <s v="ARTICULO RELIGIOSO CON LARVAS ^Megaselia scalaris" u="1"/>
        <s v="DETECCIÓN DE PLAGA EN MATERIAL VEGETAL" u="1"/>
        <s v="DETECCIÓN DE MANGO CON PLAGA _x000a_(PENDIENTE IDENTIFICACIÓN)" u="1"/>
        <s v="DETECCIÓN DE  DE PLAGA EN CACAHUATE _x000a_(PENDIENTE IDENTIFICACIÓN)" u="1"/>
      </sharedItems>
    </cacheField>
    <cacheField name="IMAGEN DE REFERENCIA (WEB)" numFmtId="0">
      <sharedItems containsNonDate="0" containsString="0" containsBlank="1"/>
    </cacheField>
    <cacheField name="IMAGEN PORPORCIONADA POR LA OISA 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">
  <r>
    <x v="0"/>
    <x v="0"/>
    <x v="0"/>
    <x v="0"/>
    <x v="0"/>
    <x v="0"/>
    <d v="2015-10-04T00:00:00"/>
    <s v="AVID*600*066*378"/>
    <x v="0"/>
    <d v="2018-12-17T00:00:00"/>
    <d v="2021-11-15T00:00:00"/>
    <x v="0"/>
    <x v="0"/>
    <x v="0"/>
    <x v="0"/>
    <n v="126"/>
    <n v="18.192"/>
    <n v="43.190000000000005"/>
    <n v="0"/>
    <n v="8"/>
    <n v="0.94029850746268662"/>
    <n v="134"/>
    <n v="61.382000000000005"/>
    <n v="0.94444444444444442"/>
    <s v="Buena"/>
    <x v="0"/>
    <s v="PADECIMIENTOS Y/O ENFERMEDADES  CUBIERTOS  POR GASTOS DE OPERACIÓN. "/>
    <x v="0"/>
    <x v="0"/>
    <m/>
    <m/>
  </r>
  <r>
    <x v="0"/>
    <x v="1"/>
    <x v="1"/>
    <x v="1"/>
    <x v="1"/>
    <x v="1"/>
    <d v="2014-06-21T00:00:00"/>
    <s v="AVID*010*028*258"/>
    <x v="1"/>
    <d v="2016-06-20T00:00:00"/>
    <d v="2016-10-01T00:00:00"/>
    <x v="1"/>
    <x v="1"/>
    <x v="1"/>
    <x v="1"/>
    <n v="311"/>
    <n v="220"/>
    <n v="0"/>
    <n v="0"/>
    <n v="52"/>
    <n v="0.85674931129476584"/>
    <n v="363"/>
    <n v="220"/>
    <n v="0.82669999999999999"/>
    <s v="Buena"/>
    <x v="0"/>
    <s v="LA ESCUELA CANINA PUEDE DAR ATENCIÓN. "/>
    <x v="0"/>
    <x v="0"/>
    <m/>
    <m/>
  </r>
  <r>
    <x v="0"/>
    <x v="1"/>
    <x v="2"/>
    <x v="2"/>
    <x v="2"/>
    <x v="2"/>
    <d v="2012-04-01T00:00:00"/>
    <s v="AVID *003*843*540"/>
    <x v="2"/>
    <d v="2014-09-29T00:00:00"/>
    <d v="2016-06-06T00:00:00"/>
    <x v="2"/>
    <x v="2"/>
    <x v="2"/>
    <x v="2"/>
    <n v="124"/>
    <n v="1020.6400000000001"/>
    <n v="1448.78"/>
    <n v="7.58"/>
    <n v="0"/>
    <n v="1"/>
    <n v="124"/>
    <n v="2477"/>
    <n v="1"/>
    <s v="Buena"/>
    <x v="0"/>
    <s v="HALLAZGOS ,PADECIMIENTOS Y/O ENFERMEDADES QUE OCURRIERON DURANTE EL MES. "/>
    <x v="0"/>
    <x v="0"/>
    <m/>
    <m/>
  </r>
  <r>
    <x v="0"/>
    <x v="1"/>
    <x v="2"/>
    <x v="3"/>
    <x v="3"/>
    <x v="3"/>
    <d v="2013-09-01T00:00:00"/>
    <s v="AVID *003*844*341"/>
    <x v="2"/>
    <d v="2014-09-29T00:00:00"/>
    <d v="2020-08-24T00:00:00"/>
    <x v="3"/>
    <x v="3"/>
    <x v="2"/>
    <x v="3"/>
    <n v="259"/>
    <n v="1833.7199999999996"/>
    <n v="833.2"/>
    <n v="1"/>
    <n v="4"/>
    <n v="0.98479087452471481"/>
    <n v="263"/>
    <n v="2667.9199999999996"/>
    <n v="1"/>
    <s v="Buena"/>
    <x v="0"/>
    <s v="PADECIMIENTOS CRONICOS DEGENERATIVOS Y HALLAZGOS DEL ANALISIS DE LOS ESTUDIOS DE LABORATORIO ANUALES PREVENTIVOS EN LA MAYORIA EL TRATAMIENTO ES EL CAMBIO DE ALIMENTO DE FORMA VITALICIA O POR PERIODO DE TIEMPO ESTABLECIDO DEPENDIENDO DEL CASO (ALIMENTOS PROPORCIONADOS POR LA ESCUELA CANINA (J/D, Z/D, C/D, K/D).. "/>
    <x v="0"/>
    <x v="0"/>
    <m/>
    <m/>
  </r>
  <r>
    <x v="0"/>
    <x v="2"/>
    <x v="3"/>
    <x v="4"/>
    <x v="4"/>
    <x v="4"/>
    <d v="2016-04-13T00:00:00"/>
    <s v="AVID*842*113*380"/>
    <x v="2"/>
    <d v="2017-10-09T00:00:00"/>
    <d v="2018-12-24T00:00:00"/>
    <x v="4"/>
    <x v="4"/>
    <x v="3"/>
    <x v="4"/>
    <n v="424"/>
    <n v="236.31"/>
    <n v="64.36999999999999"/>
    <n v="0"/>
    <n v="0"/>
    <n v="1"/>
    <n v="424"/>
    <n v="300.68"/>
    <n v="1"/>
    <s v="Buena"/>
    <x v="0"/>
    <m/>
    <x v="0"/>
    <x v="0"/>
    <m/>
    <m/>
  </r>
  <r>
    <x v="0"/>
    <x v="2"/>
    <x v="3"/>
    <x v="5"/>
    <x v="5"/>
    <x v="5"/>
    <d v="2017-06-16T00:00:00"/>
    <s v="AVID*844*598*079"/>
    <x v="2"/>
    <d v="2019-05-27T00:00:00"/>
    <d v="2021-07-12T00:00:00"/>
    <x v="5"/>
    <x v="5"/>
    <x v="4"/>
    <x v="5"/>
    <n v="192"/>
    <n v="60.610000000000014"/>
    <n v="18.62"/>
    <n v="0"/>
    <n v="50"/>
    <n v="0.79338842975206614"/>
    <n v="242"/>
    <n v="79.230000000000018"/>
    <n v="0.79610000000000003"/>
    <s v="Mala"/>
    <x v="0"/>
    <m/>
    <x v="0"/>
    <x v="0"/>
    <m/>
    <m/>
  </r>
  <r>
    <x v="0"/>
    <x v="2"/>
    <x v="3"/>
    <x v="6"/>
    <x v="6"/>
    <x v="6"/>
    <d v="2019-02-17T00:00:00"/>
    <s v="AVID*600*050*557_x000a_603*091*628"/>
    <x v="3"/>
    <d v="2021-06-28T00:00:00"/>
    <d v="2021-06-28T00:00:00"/>
    <x v="6"/>
    <x v="6"/>
    <x v="5"/>
    <x v="6"/>
    <n v="75"/>
    <n v="33.932000000000002"/>
    <n v="0"/>
    <n v="0"/>
    <n v="0"/>
    <n v="1"/>
    <n v="75"/>
    <n v="33.932000000000002"/>
    <n v="1"/>
    <s v="Buena"/>
    <x v="1"/>
    <s v="INFLAMACIÓN CARA, ALERGIA, POSIBLE TUMOR. "/>
    <x v="0"/>
    <x v="0"/>
    <m/>
    <m/>
  </r>
  <r>
    <x v="0"/>
    <x v="3"/>
    <x v="4"/>
    <x v="7"/>
    <x v="7"/>
    <x v="7"/>
    <d v="2014-01-01T00:00:00"/>
    <s v="AVID*026*637*569"/>
    <x v="4"/>
    <d v="2015-12-21T00:00:00"/>
    <d v="2015-12-21T00:00:00"/>
    <x v="7"/>
    <x v="7"/>
    <x v="6"/>
    <x v="7"/>
    <n v="410"/>
    <n v="215.37799999999996"/>
    <n v="332.46000000000004"/>
    <n v="7.0699999999999994"/>
    <n v="70"/>
    <n v="0.85416666666666663"/>
    <n v="480"/>
    <n v="554.90800000000002"/>
    <n v="0.86572438162544174"/>
    <s v="Buena"/>
    <x v="1"/>
    <s v="DISPLASIA DE CADERA. "/>
    <x v="0"/>
    <x v="0"/>
    <m/>
    <m/>
  </r>
  <r>
    <x v="0"/>
    <x v="3"/>
    <x v="4"/>
    <x v="8"/>
    <x v="8"/>
    <x v="8"/>
    <d v="2017-05-04T00:00:00"/>
    <s v="AVID*844*599*062"/>
    <x v="5"/>
    <d v="2018-09-24T00:00:00"/>
    <d v="2020-02-10T00:00:00"/>
    <x v="8"/>
    <x v="8"/>
    <x v="7"/>
    <x v="8"/>
    <n v="252"/>
    <n v="94.789999999999992"/>
    <n v="250.15999999999997"/>
    <n v="3.55"/>
    <n v="55"/>
    <n v="0.82084690553745931"/>
    <n v="307"/>
    <n v="348.49999999999994"/>
    <n v="0.852112676056338"/>
    <s v="Buena"/>
    <x v="0"/>
    <m/>
    <x v="0"/>
    <x v="0"/>
    <m/>
    <m/>
  </r>
  <r>
    <x v="0"/>
    <x v="3"/>
    <x v="5"/>
    <x v="9"/>
    <x v="9"/>
    <x v="9"/>
    <d v="2013-01-02T00:00:00"/>
    <s v="AVID*026*770*596"/>
    <x v="6"/>
    <d v="2015-01-08T00:00:00"/>
    <d v="2016-06-03T00:00:00"/>
    <x v="9"/>
    <x v="9"/>
    <x v="8"/>
    <x v="9"/>
    <n v="87"/>
    <n v="21.25"/>
    <n v="49.870000000000005"/>
    <n v="0"/>
    <n v="0"/>
    <n v="1"/>
    <n v="87"/>
    <n v="71.12"/>
    <n v="1"/>
    <s v="Buena"/>
    <x v="0"/>
    <m/>
    <x v="0"/>
    <x v="0"/>
    <m/>
    <m/>
  </r>
  <r>
    <x v="0"/>
    <x v="3"/>
    <x v="5"/>
    <x v="10"/>
    <x v="10"/>
    <x v="10"/>
    <d v="2020-05-22T00:00:00"/>
    <s v="AVID*603*632*292"/>
    <x v="7"/>
    <d v="2020-06-22T00:00:00"/>
    <d v="2021-09-25T00:00:00"/>
    <x v="10"/>
    <x v="10"/>
    <x v="9"/>
    <x v="10"/>
    <n v="159"/>
    <n v="55.56"/>
    <n v="60.59"/>
    <n v="0"/>
    <n v="44"/>
    <n v="0.78325123152709364"/>
    <n v="203"/>
    <n v="116.15"/>
    <n v="0.66666666666666663"/>
    <s v="Buena"/>
    <x v="0"/>
    <m/>
    <x v="1"/>
    <x v="0"/>
    <m/>
    <m/>
  </r>
  <r>
    <x v="0"/>
    <x v="3"/>
    <x v="6"/>
    <x v="11"/>
    <x v="11"/>
    <x v="5"/>
    <d v="2015-09-24T00:00:00"/>
    <s v="AVID*842*107*260"/>
    <x v="8"/>
    <d v="2019-05-27T00:00:00"/>
    <d v="2021-07-09T00:00:00"/>
    <x v="11"/>
    <x v="11"/>
    <x v="4"/>
    <x v="11"/>
    <n v="554"/>
    <n v="81.333000000000027"/>
    <n v="131.78100000000003"/>
    <n v="0"/>
    <n v="15"/>
    <n v="0.97363796133567659"/>
    <n v="569"/>
    <n v="213.11400000000006"/>
    <n v="0.96402877697841727"/>
    <s v="Regular"/>
    <x v="0"/>
    <m/>
    <x v="0"/>
    <x v="0"/>
    <m/>
    <m/>
  </r>
  <r>
    <x v="0"/>
    <x v="3"/>
    <x v="6"/>
    <x v="12"/>
    <x v="12"/>
    <x v="11"/>
    <d v="2013-12-01T00:00:00"/>
    <s v="AVID*026*627*842"/>
    <x v="2"/>
    <d v="2016-12-19T00:00:00"/>
    <d v="2020-12-21T00:00:00"/>
    <x v="12"/>
    <x v="12"/>
    <x v="10"/>
    <x v="12"/>
    <n v="120"/>
    <n v="32.305000000000007"/>
    <n v="49.300000000000004"/>
    <n v="0"/>
    <n v="15"/>
    <n v="0.88888888888888884"/>
    <n v="135"/>
    <n v="81.605000000000018"/>
    <n v="0.86746987951807231"/>
    <s v="Buena"/>
    <x v="0"/>
    <s v="NODULO EN MASLO DE LA COLA, EN OBSERVACIÓN. "/>
    <x v="0"/>
    <x v="0"/>
    <m/>
    <m/>
  </r>
  <r>
    <x v="0"/>
    <x v="3"/>
    <x v="6"/>
    <x v="13"/>
    <x v="13"/>
    <x v="12"/>
    <d v="2013-09-01T00:00:00"/>
    <s v="AVID*009*769*621"/>
    <x v="9"/>
    <d v="2016-12-05T00:00:00"/>
    <d v="2019-12-16T00:00:00"/>
    <x v="13"/>
    <x v="3"/>
    <x v="11"/>
    <x v="13"/>
    <n v="104"/>
    <n v="21.43"/>
    <n v="46.14"/>
    <n v="0"/>
    <n v="7"/>
    <n v="0.93693693693693691"/>
    <n v="111"/>
    <n v="67.569999999999993"/>
    <n v="0.90196078431372551"/>
    <m/>
    <x v="0"/>
    <m/>
    <x v="0"/>
    <x v="0"/>
    <m/>
    <m/>
  </r>
  <r>
    <x v="0"/>
    <x v="3"/>
    <x v="6"/>
    <x v="14"/>
    <x v="14"/>
    <x v="13"/>
    <d v="2015-07-20T00:00:00"/>
    <s v="AVID* 840*082*563"/>
    <x v="0"/>
    <d v="2017-10-09T00:00:00"/>
    <d v="2017-10-09T00:00:00"/>
    <x v="14"/>
    <x v="13"/>
    <x v="3"/>
    <x v="14"/>
    <n v="334"/>
    <n v="72.41"/>
    <n v="98.44"/>
    <n v="2.87"/>
    <n v="0"/>
    <n v="1"/>
    <n v="334"/>
    <n v="173.72"/>
    <n v="1"/>
    <s v="Buena"/>
    <x v="0"/>
    <s v="CRISTALURIA EN TX. "/>
    <x v="2"/>
    <x v="1"/>
    <m/>
    <m/>
  </r>
  <r>
    <x v="0"/>
    <x v="3"/>
    <x v="6"/>
    <x v="15"/>
    <x v="15"/>
    <x v="14"/>
    <d v="2017-02-10T00:00:00"/>
    <s v="AVID*844*592*621"/>
    <x v="10"/>
    <d v="2018-05-14T00:00:00"/>
    <d v="2019-11-01T00:00:00"/>
    <x v="15"/>
    <x v="14"/>
    <x v="12"/>
    <x v="15"/>
    <n v="182"/>
    <n v="20.46"/>
    <n v="19.500000000000004"/>
    <n v="0"/>
    <n v="2"/>
    <n v="0.98913043478260865"/>
    <n v="184"/>
    <n v="39.960000000000008"/>
    <n v="0.98913043478260865"/>
    <s v="Regular"/>
    <x v="0"/>
    <m/>
    <x v="3"/>
    <x v="1"/>
    <m/>
    <m/>
  </r>
  <r>
    <x v="0"/>
    <x v="3"/>
    <x v="6"/>
    <x v="16"/>
    <x v="16"/>
    <x v="14"/>
    <d v="2016-07-16T00:00:00"/>
    <s v="AVID*844*593*837"/>
    <x v="11"/>
    <d v="2018-05-14T00:00:00"/>
    <d v="2019-12-16T00:00:00"/>
    <x v="16"/>
    <x v="15"/>
    <x v="12"/>
    <x v="13"/>
    <n v="411"/>
    <n v="65.820000000000007"/>
    <n v="100.84199999999998"/>
    <n v="0"/>
    <n v="13"/>
    <n v="0.96933962264150941"/>
    <n v="424"/>
    <n v="166.66199999999998"/>
    <n v="0.98347107438016534"/>
    <s v=" MVZ. Mayte Sofía Tontle Rentería"/>
    <x v="0"/>
    <m/>
    <x v="0"/>
    <x v="0"/>
    <m/>
    <m/>
  </r>
  <r>
    <x v="0"/>
    <x v="3"/>
    <x v="6"/>
    <x v="17"/>
    <x v="17"/>
    <x v="15"/>
    <d v="2016-07-16T00:00:00"/>
    <s v="AVID*844*593*541"/>
    <x v="12"/>
    <d v="2018-05-14T00:00:00"/>
    <d v="2021-11-29T00:00:00"/>
    <x v="17"/>
    <x v="15"/>
    <x v="12"/>
    <x v="16"/>
    <n v="140"/>
    <n v="91.09"/>
    <n v="146.09999999999997"/>
    <n v="0"/>
    <n v="8"/>
    <n v="0.94594594594594594"/>
    <n v="148"/>
    <n v="237.18999999999997"/>
    <n v="0.91919191919191923"/>
    <s v="Buena"/>
    <x v="0"/>
    <m/>
    <x v="4"/>
    <x v="1"/>
    <m/>
    <m/>
  </r>
  <r>
    <x v="0"/>
    <x v="3"/>
    <x v="6"/>
    <x v="18"/>
    <x v="18"/>
    <x v="16"/>
    <d v="2016-05-03T00:00:00"/>
    <s v="AVID*844*601*619"/>
    <x v="10"/>
    <d v="2018-09-24T00:00:00"/>
    <d v="2018-09-24T00:00:00"/>
    <x v="18"/>
    <x v="16"/>
    <x v="7"/>
    <x v="17"/>
    <n v="222"/>
    <n v="52.5"/>
    <n v="115.44"/>
    <n v="0"/>
    <n v="18"/>
    <n v="0.92500000000000004"/>
    <n v="240"/>
    <n v="167.94"/>
    <n v="0.96932515337423308"/>
    <s v="Regular"/>
    <x v="1"/>
    <s v="DERMATITIS ATOPICA. EN OBSERVACIÓN"/>
    <x v="0"/>
    <x v="0"/>
    <m/>
    <m/>
  </r>
  <r>
    <x v="0"/>
    <x v="3"/>
    <x v="6"/>
    <x v="19"/>
    <x v="19"/>
    <x v="17"/>
    <d v="2016-04-02T00:00:00"/>
    <s v="AVID*844*594*541"/>
    <x v="13"/>
    <d v="2018-12-17T00:00:00"/>
    <d v="2019-11-01T00:00:00"/>
    <x v="19"/>
    <x v="17"/>
    <x v="0"/>
    <x v="15"/>
    <n v="553"/>
    <n v="89.847000000000008"/>
    <n v="111.11700000000002"/>
    <n v="0"/>
    <n v="5"/>
    <n v="0.99103942652329746"/>
    <n v="558"/>
    <n v="200.96400000000003"/>
    <n v="0.98692810457516345"/>
    <s v="Buena"/>
    <x v="0"/>
    <s v="DESGASTE DE INCISIVOS. "/>
    <x v="5"/>
    <x v="1"/>
    <m/>
    <m/>
  </r>
  <r>
    <x v="0"/>
    <x v="3"/>
    <x v="6"/>
    <x v="20"/>
    <x v="20"/>
    <x v="18"/>
    <d v="2017-06-22T00:00:00"/>
    <s v="AVID* 840*052*890"/>
    <x v="5"/>
    <d v="2017-12-25T00:00:00"/>
    <d v="2018-09-24T00:00:00"/>
    <x v="20"/>
    <x v="18"/>
    <x v="13"/>
    <x v="17"/>
    <n v="261"/>
    <n v="71.489999999999995"/>
    <n v="54.769999999999996"/>
    <n v="0.6"/>
    <n v="13"/>
    <n v="0.95255474452554745"/>
    <n v="274"/>
    <n v="126.85999999999999"/>
    <n v="0.98235294117647054"/>
    <s v="Buena"/>
    <x v="0"/>
    <m/>
    <x v="0"/>
    <x v="0"/>
    <m/>
    <m/>
  </r>
  <r>
    <x v="0"/>
    <x v="3"/>
    <x v="6"/>
    <x v="21"/>
    <x v="21"/>
    <x v="19"/>
    <d v="2020-05-22T00:00:00"/>
    <s v="AVID*603*023*018"/>
    <x v="2"/>
    <d v="2021-12-06T00:00:00"/>
    <d v="2021-12-06T00:00:00"/>
    <x v="21"/>
    <x v="19"/>
    <x v="14"/>
    <x v="18"/>
    <n v="294"/>
    <n v="70.98"/>
    <n v="91.507000000000005"/>
    <n v="0"/>
    <n v="41"/>
    <n v="0.87761194029850742"/>
    <n v="335"/>
    <n v="162.48700000000002"/>
    <n v="0.89204545454545459"/>
    <s v="Buena"/>
    <x v="0"/>
    <m/>
    <x v="0"/>
    <x v="0"/>
    <m/>
    <m/>
  </r>
  <r>
    <x v="0"/>
    <x v="3"/>
    <x v="6"/>
    <x v="22"/>
    <x v="22"/>
    <x v="19"/>
    <d v="2018-09-29T00:00:00"/>
    <s v="AVID*603*614*263"/>
    <x v="2"/>
    <d v="2021-12-06T00:00:00"/>
    <d v="2021-12-06T00:00:00"/>
    <x v="22"/>
    <x v="20"/>
    <x v="14"/>
    <x v="18"/>
    <n v="420"/>
    <n v="39.909999999999997"/>
    <n v="107.82999999999998"/>
    <n v="0"/>
    <n v="10"/>
    <n v="0.97674418604651159"/>
    <n v="430"/>
    <n v="147.73999999999998"/>
    <n v="0.98207885304659504"/>
    <s v="Buena"/>
    <x v="0"/>
    <m/>
    <x v="0"/>
    <x v="0"/>
    <m/>
    <m/>
  </r>
  <r>
    <x v="0"/>
    <x v="3"/>
    <x v="6"/>
    <x v="23"/>
    <x v="23"/>
    <x v="20"/>
    <d v="2020-06-05T00:00:00"/>
    <s v="AVID*603*082*025"/>
    <x v="2"/>
    <d v="2021-07-26T00:00:00"/>
    <d v="2021-07-26T00:00:00"/>
    <x v="23"/>
    <x v="21"/>
    <x v="15"/>
    <x v="19"/>
    <n v="608"/>
    <n v="167.8"/>
    <n v="162.53000000000003"/>
    <n v="4.2699999999999996"/>
    <n v="1"/>
    <n v="0.99835796387520526"/>
    <n v="609"/>
    <n v="334.6"/>
    <n v="1"/>
    <s v="Buena "/>
    <x v="0"/>
    <m/>
    <x v="6"/>
    <x v="1"/>
    <m/>
    <m/>
  </r>
  <r>
    <x v="0"/>
    <x v="3"/>
    <x v="6"/>
    <x v="24"/>
    <x v="24"/>
    <x v="19"/>
    <d v="2020-03-19T00:00:00"/>
    <s v="AVID*603*632*337"/>
    <x v="2"/>
    <d v="2021-11-15T00:00:00"/>
    <d v="2021-11-15T00:00:00"/>
    <x v="24"/>
    <x v="22"/>
    <x v="16"/>
    <x v="0"/>
    <n v="44"/>
    <n v="18.009999999999998"/>
    <n v="34.930000000000007"/>
    <n v="0"/>
    <n v="8"/>
    <n v="0.84615384615384615"/>
    <n v="52"/>
    <n v="52.940000000000005"/>
    <n v="0.77142857142857146"/>
    <s v="Buena"/>
    <x v="0"/>
    <m/>
    <x v="7"/>
    <x v="1"/>
    <m/>
    <m/>
  </r>
  <r>
    <x v="0"/>
    <x v="3"/>
    <x v="7"/>
    <x v="25"/>
    <x v="25"/>
    <x v="21"/>
    <d v="2017-05-05T00:00:00"/>
    <s v="AVID*844*598*309"/>
    <x v="2"/>
    <d v="2018-09-24T00:00:00"/>
    <d v="2020-12-20T00:00:00"/>
    <x v="25"/>
    <x v="23"/>
    <x v="7"/>
    <x v="20"/>
    <n v="98"/>
    <n v="32.319999999999993"/>
    <n v="72.37"/>
    <n v="0"/>
    <n v="19"/>
    <n v="0.83760683760683763"/>
    <n v="117"/>
    <n v="104.69"/>
    <n v="0.75384615384615383"/>
    <s v=" MVZ. Mayte Sofía Tontle Rentería"/>
    <x v="0"/>
    <m/>
    <x v="0"/>
    <x v="0"/>
    <m/>
    <m/>
  </r>
  <r>
    <x v="0"/>
    <x v="3"/>
    <x v="8"/>
    <x v="26"/>
    <x v="26"/>
    <x v="22"/>
    <d v="2018-08-07T00:00:00"/>
    <s v="AVID*600*068*524"/>
    <x v="14"/>
    <d v="2020-12-21T00:00:00"/>
    <d v="2020-12-21T00:00:00"/>
    <x v="26"/>
    <x v="24"/>
    <x v="17"/>
    <x v="12"/>
    <n v="483"/>
    <n v="77.172000000000011"/>
    <n v="148.678"/>
    <n v="0"/>
    <n v="7"/>
    <n v="0.98571428571428577"/>
    <n v="490"/>
    <n v="225.85000000000002"/>
    <n v="0.98194945848375448"/>
    <s v=" MVZ. Mayte Sofía Tontle Rentería"/>
    <x v="1"/>
    <s v="DERMATITIS, DIARREA. "/>
    <x v="6"/>
    <x v="1"/>
    <m/>
    <m/>
  </r>
  <r>
    <x v="0"/>
    <x v="4"/>
    <x v="9"/>
    <x v="27"/>
    <x v="27"/>
    <x v="23"/>
    <d v="2013-05-02T00:00:00"/>
    <s v="AVID*026*565*091"/>
    <x v="5"/>
    <d v="2016-10-03T00:00:00"/>
    <d v="2016-10-03T00:00:00"/>
    <x v="27"/>
    <x v="25"/>
    <x v="18"/>
    <x v="21"/>
    <n v="74"/>
    <n v="10.707000000000001"/>
    <n v="11.839999999999998"/>
    <n v="0"/>
    <n v="1"/>
    <n v="0.98666666666666669"/>
    <n v="75"/>
    <n v="22.546999999999997"/>
    <n v="1"/>
    <s v="Buena"/>
    <x v="1"/>
    <s v="DISPLASIA DE CADERA. "/>
    <x v="0"/>
    <x v="0"/>
    <m/>
    <m/>
  </r>
  <r>
    <x v="0"/>
    <x v="5"/>
    <x v="10"/>
    <x v="28"/>
    <x v="28"/>
    <x v="24"/>
    <d v="2014-06-17T00:00:00"/>
    <s v="AVID*010*086*884"/>
    <x v="5"/>
    <d v="2016-12-19T00:00:00"/>
    <d v="2016-12-19T00:00:00"/>
    <x v="28"/>
    <x v="26"/>
    <x v="10"/>
    <x v="22"/>
    <n v="6"/>
    <n v="15"/>
    <n v="3"/>
    <n v="0"/>
    <n v="0"/>
    <n v="1"/>
    <n v="6"/>
    <n v="18"/>
    <n v="1"/>
    <s v="Buena"/>
    <x v="0"/>
    <m/>
    <x v="0"/>
    <x v="0"/>
    <m/>
    <m/>
  </r>
  <r>
    <x v="0"/>
    <x v="5"/>
    <x v="11"/>
    <x v="29"/>
    <x v="29"/>
    <x v="25"/>
    <d v="2017-04-02T00:00:00"/>
    <s v="AVID*600*048*590"/>
    <x v="15"/>
    <d v="2018-12-17T00:00:00"/>
    <d v="2018-12-17T00:00:00"/>
    <x v="29"/>
    <x v="27"/>
    <x v="0"/>
    <x v="23"/>
    <n v="41"/>
    <n v="106.837"/>
    <n v="31.15"/>
    <n v="0"/>
    <n v="3"/>
    <n v="0.93181818181818177"/>
    <n v="44"/>
    <n v="137.98699999999999"/>
    <n v="0.8928571428571429"/>
    <s v="Buena"/>
    <x v="0"/>
    <m/>
    <x v="0"/>
    <x v="0"/>
    <m/>
    <m/>
  </r>
  <r>
    <x v="0"/>
    <x v="4"/>
    <x v="12"/>
    <x v="30"/>
    <x v="30"/>
    <x v="26"/>
    <d v="2018-07-29T00:00:00"/>
    <s v="AVID*600*047*287"/>
    <x v="16"/>
    <d v="2020-09-14T00:00:00"/>
    <d v="2021-06-26T00:00:00"/>
    <x v="30"/>
    <x v="28"/>
    <x v="19"/>
    <x v="24"/>
    <n v="81"/>
    <n v="63"/>
    <n v="0"/>
    <n v="0"/>
    <n v="1"/>
    <n v="0.98780487804878048"/>
    <n v="82"/>
    <n v="63"/>
    <n v="0.98"/>
    <s v="Buena"/>
    <x v="0"/>
    <m/>
    <x v="0"/>
    <x v="0"/>
    <m/>
    <m/>
  </r>
  <r>
    <x v="0"/>
    <x v="4"/>
    <x v="12"/>
    <x v="31"/>
    <x v="31"/>
    <x v="20"/>
    <d v="2020-02-18T00:00:00"/>
    <s v="AVID*603*100*084"/>
    <x v="17"/>
    <d v="2021-07-26T00:00:00"/>
    <d v="2021-07-26T00:00:00"/>
    <x v="31"/>
    <x v="29"/>
    <x v="15"/>
    <x v="19"/>
    <n v="212"/>
    <n v="70.95"/>
    <n v="3"/>
    <n v="0"/>
    <n v="7"/>
    <n v="0.96803652968036524"/>
    <n v="219"/>
    <n v="73.95"/>
    <n v="0.97037037037037033"/>
    <s v="Buena"/>
    <x v="0"/>
    <m/>
    <x v="0"/>
    <x v="0"/>
    <m/>
    <m/>
  </r>
  <r>
    <x v="0"/>
    <x v="6"/>
    <x v="13"/>
    <x v="32"/>
    <x v="32"/>
    <x v="27"/>
    <d v="2016-01-12T00:00:00"/>
    <s v="AVID*842*081*610"/>
    <x v="4"/>
    <d v="2017-05-29T00:00:00"/>
    <d v="2017-05-29T00:00:00"/>
    <x v="32"/>
    <x v="30"/>
    <x v="20"/>
    <x v="25"/>
    <n v="31"/>
    <n v="9.2149999999999999"/>
    <n v="18.98"/>
    <n v="0"/>
    <n v="0"/>
    <n v="1"/>
    <n v="31"/>
    <n v="28.195"/>
    <n v="1"/>
    <s v="Buena"/>
    <x v="0"/>
    <m/>
    <x v="0"/>
    <x v="0"/>
    <m/>
    <m/>
  </r>
  <r>
    <x v="0"/>
    <x v="6"/>
    <x v="13"/>
    <x v="33"/>
    <x v="33"/>
    <x v="5"/>
    <d v="2015-10-01T00:00:00"/>
    <s v="AVID*844*591*772"/>
    <x v="17"/>
    <d v="2019-05-27T00:00:00"/>
    <d v="2019-05-27T00:00:00"/>
    <x v="33"/>
    <x v="31"/>
    <x v="4"/>
    <x v="26"/>
    <n v="33"/>
    <n v="15.490000000000002"/>
    <n v="1331.0300000000002"/>
    <n v="0"/>
    <n v="0"/>
    <n v="1"/>
    <n v="33"/>
    <n v="1346.5200000000002"/>
    <n v="1"/>
    <s v="Buena"/>
    <x v="0"/>
    <m/>
    <x v="0"/>
    <x v="0"/>
    <m/>
    <m/>
  </r>
  <r>
    <x v="0"/>
    <x v="7"/>
    <x v="14"/>
    <x v="34"/>
    <x v="34"/>
    <x v="27"/>
    <d v="2016-06-12T00:00:00"/>
    <s v="AVID*842*094*527"/>
    <x v="2"/>
    <d v="2017-05-26T00:00:00"/>
    <d v="2017-05-26T00:00:00"/>
    <x v="34"/>
    <x v="32"/>
    <x v="21"/>
    <x v="27"/>
    <n v="115"/>
    <n v="6.75"/>
    <n v="17.3"/>
    <n v="0"/>
    <n v="0"/>
    <n v="1"/>
    <n v="115"/>
    <n v="24.05"/>
    <n v="1"/>
    <s v="Buena"/>
    <x v="0"/>
    <s v="CRISTALURIA. "/>
    <x v="0"/>
    <x v="0"/>
    <m/>
    <m/>
  </r>
  <r>
    <x v="0"/>
    <x v="8"/>
    <x v="15"/>
    <x v="35"/>
    <x v="35"/>
    <x v="27"/>
    <d v="2015-01-16T00:00:00"/>
    <s v="AVID*842*081*035"/>
    <x v="15"/>
    <d v="2017-05-29T00:00:00"/>
    <d v="2017-05-29T00:00:00"/>
    <x v="35"/>
    <x v="33"/>
    <x v="20"/>
    <x v="25"/>
    <n v="174"/>
    <n v="18.673000000000002"/>
    <n v="32.436999999999998"/>
    <n v="0"/>
    <n v="0"/>
    <n v="1"/>
    <n v="174"/>
    <n v="51.11"/>
    <n v="1"/>
    <s v="Buena"/>
    <x v="0"/>
    <m/>
    <x v="0"/>
    <x v="0"/>
    <m/>
    <m/>
  </r>
  <r>
    <x v="0"/>
    <x v="9"/>
    <x v="16"/>
    <x v="36"/>
    <x v="36"/>
    <x v="28"/>
    <d v="2013-01-01T00:00:00"/>
    <s v="AVID *009*814*033"/>
    <x v="18"/>
    <d v="2014-12-22T00:00:00"/>
    <d v="2021-01-15T00:00:00"/>
    <x v="36"/>
    <x v="34"/>
    <x v="22"/>
    <x v="28"/>
    <n v="128"/>
    <n v="20.222000000000001"/>
    <n v="16.09"/>
    <n v="0"/>
    <n v="0"/>
    <n v="1"/>
    <n v="128"/>
    <n v="36.311999999999998"/>
    <n v="1"/>
    <s v="Buena"/>
    <x v="0"/>
    <m/>
    <x v="0"/>
    <x v="0"/>
    <m/>
    <m/>
  </r>
  <r>
    <x v="0"/>
    <x v="10"/>
    <x v="17"/>
    <x v="37"/>
    <x v="37"/>
    <x v="29"/>
    <d v="2012-06-01T00:00:00"/>
    <s v="AVID *003*852*581"/>
    <x v="19"/>
    <d v="2013-12-16T00:00:00"/>
    <d v="2013-12-16T00:00:00"/>
    <x v="37"/>
    <x v="35"/>
    <x v="23"/>
    <x v="29"/>
    <n v="196"/>
    <n v="37.680000000000007"/>
    <n v="74.12"/>
    <n v="0"/>
    <n v="2"/>
    <n v="0.98989898989898994"/>
    <n v="198"/>
    <n v="111.80000000000001"/>
    <n v="1"/>
    <s v="Buena"/>
    <x v="1"/>
    <s v="DISPLASIA DE CADERA . "/>
    <x v="0"/>
    <x v="0"/>
    <m/>
    <m/>
  </r>
  <r>
    <x v="0"/>
    <x v="10"/>
    <x v="17"/>
    <x v="38"/>
    <x v="38"/>
    <x v="30"/>
    <d v="2012-07-02T00:00:00"/>
    <s v="AVID*010*096*561"/>
    <x v="10"/>
    <d v="2015-02-02T00:00:00"/>
    <d v="2015-10-05T00:00:00"/>
    <x v="38"/>
    <x v="36"/>
    <x v="24"/>
    <x v="30"/>
    <n v="141"/>
    <n v="21.580000000000005"/>
    <n v="66.989999999999995"/>
    <n v="0"/>
    <n v="10"/>
    <n v="0.93377483443708609"/>
    <n v="151"/>
    <n v="88.57"/>
    <n v="0.90139999999999998"/>
    <s v="Buena"/>
    <x v="0"/>
    <s v="CRISTALURIA. "/>
    <x v="0"/>
    <x v="0"/>
    <m/>
    <m/>
  </r>
  <r>
    <x v="0"/>
    <x v="10"/>
    <x v="17"/>
    <x v="39"/>
    <x v="39"/>
    <x v="23"/>
    <d v="2014-06-18T00:00:00"/>
    <s v="AVID*026*575*566"/>
    <x v="5"/>
    <d v="2016-10-03T00:00:00"/>
    <d v="2016-10-03T00:00:00"/>
    <x v="39"/>
    <x v="37"/>
    <x v="18"/>
    <x v="21"/>
    <n v="0"/>
    <n v="0"/>
    <n v="0"/>
    <n v="0"/>
    <n v="0"/>
    <m/>
    <n v="0"/>
    <n v="0"/>
    <m/>
    <s v="Buena"/>
    <x v="1"/>
    <s v="CX LIGAMENTO CRUZADO DE LA RODILLA DERECHA. EN ESPERA PARA CX. INCAPACIDAD POSIBLE RUPTURA DE LIGAMENTO CRANEAL CRUZADO"/>
    <x v="0"/>
    <x v="0"/>
    <m/>
    <m/>
  </r>
  <r>
    <x v="0"/>
    <x v="10"/>
    <x v="17"/>
    <x v="40"/>
    <x v="40"/>
    <x v="16"/>
    <d v="2016-05-14T00:00:00"/>
    <s v="AVID*844*596*872"/>
    <x v="11"/>
    <d v="2018-09-24T00:00:00"/>
    <d v="2018-09-24T00:00:00"/>
    <x v="40"/>
    <x v="38"/>
    <x v="7"/>
    <x v="17"/>
    <n v="223"/>
    <n v="25.93"/>
    <n v="59.79"/>
    <n v="0"/>
    <n v="21"/>
    <n v="0.91393442622950816"/>
    <n v="244"/>
    <n v="85.72"/>
    <n v="0.91820000000000002"/>
    <s v="Regular"/>
    <x v="0"/>
    <m/>
    <x v="0"/>
    <x v="0"/>
    <m/>
    <m/>
  </r>
  <r>
    <x v="0"/>
    <x v="10"/>
    <x v="18"/>
    <x v="41"/>
    <x v="41"/>
    <x v="29"/>
    <d v="2013-01-01T00:00:00"/>
    <s v="AVID*003*839*564"/>
    <x v="2"/>
    <d v="2013-12-16T00:00:00"/>
    <d v="2020-11-03T00:00:00"/>
    <x v="41"/>
    <x v="34"/>
    <x v="23"/>
    <x v="31"/>
    <n v="142"/>
    <n v="115.35"/>
    <n v="57.5"/>
    <n v="0.5"/>
    <n v="0"/>
    <n v="1"/>
    <n v="142"/>
    <n v="173.35"/>
    <n v="1"/>
    <s v="Buena"/>
    <x v="1"/>
    <s v="OSTEOARTRITIS. "/>
    <x v="0"/>
    <x v="0"/>
    <m/>
    <m/>
  </r>
  <r>
    <x v="0"/>
    <x v="10"/>
    <x v="18"/>
    <x v="42"/>
    <x v="42"/>
    <x v="31"/>
    <d v="2017-02-14T00:00:00"/>
    <s v="AVID*600*050*623"/>
    <x v="11"/>
    <d v="2019-11-04T00:00:00"/>
    <d v="2019-11-04T00:00:00"/>
    <x v="42"/>
    <x v="39"/>
    <x v="25"/>
    <x v="32"/>
    <n v="168"/>
    <n v="151.4"/>
    <n v="132.1"/>
    <n v="0"/>
    <n v="0"/>
    <n v="1"/>
    <n v="168"/>
    <n v="283.5"/>
    <n v="1"/>
    <m/>
    <x v="0"/>
    <m/>
    <x v="0"/>
    <x v="0"/>
    <m/>
    <m/>
  </r>
  <r>
    <x v="0"/>
    <x v="10"/>
    <x v="18"/>
    <x v="43"/>
    <x v="43"/>
    <x v="32"/>
    <d v="2018-05-30T00:00:00"/>
    <s v="AVID*600*057*571"/>
    <x v="12"/>
    <d v="2020-08-24T00:00:00"/>
    <d v="2020-08-24T00:00:00"/>
    <x v="43"/>
    <x v="40"/>
    <x v="26"/>
    <x v="3"/>
    <n v="138"/>
    <n v="208.5"/>
    <n v="64.52000000000001"/>
    <n v="0"/>
    <n v="0"/>
    <n v="1"/>
    <n v="138"/>
    <n v="273.02"/>
    <n v="1"/>
    <s v="Regular"/>
    <x v="0"/>
    <m/>
    <x v="0"/>
    <x v="0"/>
    <m/>
    <m/>
  </r>
  <r>
    <x v="0"/>
    <x v="11"/>
    <x v="19"/>
    <x v="44"/>
    <x v="44"/>
    <x v="33"/>
    <d v="2013-11-01T00:00:00"/>
    <s v="AVID*026*582*875"/>
    <x v="2"/>
    <d v="2015-07-13T00:00:00"/>
    <d v="2020-09-24T00:00:00"/>
    <x v="44"/>
    <x v="41"/>
    <x v="27"/>
    <x v="33"/>
    <n v="30"/>
    <n v="13.5"/>
    <n v="20.100000000000001"/>
    <n v="0"/>
    <n v="0"/>
    <n v="1"/>
    <n v="30"/>
    <n v="33.6"/>
    <n v="1"/>
    <s v="Buena "/>
    <x v="0"/>
    <m/>
    <x v="0"/>
    <x v="0"/>
    <m/>
    <m/>
  </r>
  <r>
    <x v="0"/>
    <x v="12"/>
    <x v="20"/>
    <x v="45"/>
    <x v="45"/>
    <x v="25"/>
    <d v="2016-10-04T00:00:00"/>
    <s v="AVID*844*598*865"/>
    <x v="20"/>
    <d v="2018-12-17T00:00:00"/>
    <d v="2018-12-17T00:00:00"/>
    <x v="45"/>
    <x v="42"/>
    <x v="0"/>
    <x v="23"/>
    <n v="133"/>
    <n v="0"/>
    <n v="40.186"/>
    <n v="0"/>
    <n v="0"/>
    <n v="1"/>
    <n v="133"/>
    <n v="40.186"/>
    <n v="1"/>
    <s v="Buena "/>
    <x v="0"/>
    <m/>
    <x v="0"/>
    <x v="0"/>
    <m/>
    <m/>
  </r>
  <r>
    <x v="0"/>
    <x v="12"/>
    <x v="20"/>
    <x v="46"/>
    <x v="46"/>
    <x v="19"/>
    <d v="2020-08-13T00:00:00"/>
    <s v="AVID*603*095*040"/>
    <x v="2"/>
    <d v="2021-11-15T00:00:00"/>
    <d v="2021-11-15T00:00:00"/>
    <x v="46"/>
    <x v="43"/>
    <x v="16"/>
    <x v="0"/>
    <n v="5"/>
    <n v="0.68"/>
    <n v="1.1399999999999999"/>
    <n v="0"/>
    <n v="1"/>
    <n v="0.83333333333333337"/>
    <n v="6"/>
    <n v="1.8199999999999998"/>
    <n v="1"/>
    <s v="Buena "/>
    <x v="0"/>
    <m/>
    <x v="0"/>
    <x v="0"/>
    <m/>
    <m/>
  </r>
  <r>
    <x v="0"/>
    <x v="13"/>
    <x v="21"/>
    <x v="47"/>
    <x v="47"/>
    <x v="34"/>
    <d v="2012-09-01T00:00:00"/>
    <s v="AVID*050*805*581"/>
    <x v="2"/>
    <d v="2013-01-11T00:00:00"/>
    <d v="2013-11-11T00:00:00"/>
    <x v="47"/>
    <x v="44"/>
    <x v="28"/>
    <x v="34"/>
    <n v="120"/>
    <n v="29.299999999999997"/>
    <n v="27.799999999999997"/>
    <n v="0"/>
    <n v="8"/>
    <n v="0.9375"/>
    <n v="128"/>
    <n v="57.099999999999994"/>
    <n v="0.98"/>
    <s v="Buena "/>
    <x v="0"/>
    <m/>
    <x v="0"/>
    <x v="0"/>
    <m/>
    <m/>
  </r>
  <r>
    <x v="0"/>
    <x v="13"/>
    <x v="21"/>
    <x v="48"/>
    <x v="48"/>
    <x v="35"/>
    <d v="2017-08-08T00:00:00"/>
    <s v="AVID*842*079*868"/>
    <x v="11"/>
    <d v="2019-11-04T00:00:00"/>
    <d v="2020-09-14T00:00:00"/>
    <x v="48"/>
    <x v="45"/>
    <x v="25"/>
    <x v="35"/>
    <n v="212"/>
    <n v="24.800000000000004"/>
    <n v="24.850000000000005"/>
    <n v="0"/>
    <n v="16"/>
    <n v="0.92982456140350878"/>
    <n v="228"/>
    <n v="49.650000000000006"/>
    <n v="0.93571428571428572"/>
    <s v="Buena "/>
    <x v="0"/>
    <m/>
    <x v="0"/>
    <x v="0"/>
    <m/>
    <m/>
  </r>
  <r>
    <x v="0"/>
    <x v="14"/>
    <x v="22"/>
    <x v="49"/>
    <x v="49"/>
    <x v="24"/>
    <d v="2013-05-01T00:00:00"/>
    <s v="AVID*026*621*066"/>
    <x v="2"/>
    <d v="2016-12-19T00:00:00"/>
    <d v="2016-12-19T00:00:00"/>
    <x v="49"/>
    <x v="46"/>
    <x v="10"/>
    <x v="22"/>
    <n v="1140"/>
    <n v="203.09000000000003"/>
    <n v="194.31000000000006"/>
    <n v="0"/>
    <n v="71"/>
    <n v="0.94137076796036334"/>
    <n v="1211"/>
    <n v="397.40000000000009"/>
    <n v="0.93813131313131315"/>
    <s v="Buena "/>
    <x v="0"/>
    <m/>
    <x v="0"/>
    <x v="0"/>
    <m/>
    <m/>
  </r>
  <r>
    <x v="0"/>
    <x v="14"/>
    <x v="22"/>
    <x v="50"/>
    <x v="50"/>
    <x v="23"/>
    <d v="2013-05-01T00:00:00"/>
    <s v="AVID*026*772*277"/>
    <x v="2"/>
    <d v="2016-10-03T00:00:00"/>
    <d v="2016-10-03T00:00:00"/>
    <x v="50"/>
    <x v="46"/>
    <x v="18"/>
    <x v="21"/>
    <n v="766"/>
    <n v="179.03000000000003"/>
    <n v="113142.15000000001"/>
    <n v="1.92"/>
    <n v="96"/>
    <n v="0.88863109048723898"/>
    <n v="862"/>
    <n v="113323.1"/>
    <n v="0.90180878552971577"/>
    <s v="Regular"/>
    <x v="1"/>
    <s v="DERMATITIS ATOPICA, AUMENTO DE PRURITO. "/>
    <x v="0"/>
    <x v="0"/>
    <m/>
    <m/>
  </r>
  <r>
    <x v="0"/>
    <x v="14"/>
    <x v="22"/>
    <x v="51"/>
    <x v="51"/>
    <x v="24"/>
    <d v="2014-08-30T00:00:00"/>
    <s v="AVID*026*633*560"/>
    <x v="5"/>
    <d v="2016-12-19T00:00:00"/>
    <d v="2016-12-19T00:00:00"/>
    <x v="51"/>
    <x v="47"/>
    <x v="10"/>
    <x v="22"/>
    <n v="2003"/>
    <n v="413.39"/>
    <n v="403.53000000000003"/>
    <n v="0"/>
    <n v="262"/>
    <n v="0.88432671081677705"/>
    <n v="2265"/>
    <n v="816.92000000000007"/>
    <n v="0.88526211671612265"/>
    <s v="Buena "/>
    <x v="0"/>
    <m/>
    <x v="0"/>
    <x v="0"/>
    <m/>
    <m/>
  </r>
  <r>
    <x v="0"/>
    <x v="14"/>
    <x v="22"/>
    <x v="52"/>
    <x v="52"/>
    <x v="24"/>
    <d v="2014-02-28T00:00:00"/>
    <s v="AVID*010*074*776"/>
    <x v="17"/>
    <d v="2016-12-16T00:00:00"/>
    <d v="2020-03-03T00:00:00"/>
    <x v="52"/>
    <x v="48"/>
    <x v="29"/>
    <x v="36"/>
    <n v="687"/>
    <n v="174.77000000000004"/>
    <n v="107.00999999999999"/>
    <n v="0"/>
    <n v="142"/>
    <n v="0.82870928829915558"/>
    <n v="829"/>
    <n v="281.78000000000003"/>
    <n v="0.8231292517006803"/>
    <s v="Buena "/>
    <x v="2"/>
    <s v="DERMATITIS ATOPICA ESTACIONAL. "/>
    <x v="0"/>
    <x v="0"/>
    <m/>
    <m/>
  </r>
  <r>
    <x v="0"/>
    <x v="14"/>
    <x v="22"/>
    <x v="53"/>
    <x v="53"/>
    <x v="36"/>
    <d v="2015-06-19T00:00:00"/>
    <s v="AVID*840*036*273"/>
    <x v="20"/>
    <d v="2017-10-09T00:00:00"/>
    <d v="2019-05-27T00:00:00"/>
    <x v="53"/>
    <x v="49"/>
    <x v="3"/>
    <x v="26"/>
    <n v="1002"/>
    <n v="183.97000000000003"/>
    <n v="123.19000000000003"/>
    <n v="0"/>
    <n v="155"/>
    <n v="0.86603284356093346"/>
    <n v="1157"/>
    <n v="307.16000000000008"/>
    <n v="0.87920792079207921"/>
    <s v="Regular"/>
    <x v="1"/>
    <s v="DISPLASIA DE CADERA. "/>
    <x v="0"/>
    <x v="0"/>
    <m/>
    <m/>
  </r>
  <r>
    <x v="0"/>
    <x v="14"/>
    <x v="22"/>
    <x v="54"/>
    <x v="54"/>
    <x v="15"/>
    <d v="2016-01-16T00:00:00"/>
    <s v="AVID*844*587*072"/>
    <x v="11"/>
    <d v="2018-05-14T00:00:00"/>
    <d v="2018-05-14T00:00:00"/>
    <x v="54"/>
    <x v="50"/>
    <x v="12"/>
    <x v="37"/>
    <n v="1671"/>
    <n v="272.12"/>
    <n v="277.43000000000012"/>
    <n v="0"/>
    <n v="263"/>
    <n v="0.86401240951396074"/>
    <n v="1934"/>
    <n v="549.55000000000018"/>
    <n v="0.86270022883295194"/>
    <s v="Buena "/>
    <x v="0"/>
    <m/>
    <x v="0"/>
    <x v="0"/>
    <m/>
    <m/>
  </r>
  <r>
    <x v="0"/>
    <x v="14"/>
    <x v="22"/>
    <x v="55"/>
    <x v="55"/>
    <x v="37"/>
    <d v="2017-03-26T00:00:00"/>
    <s v="AVID*844*592*382"/>
    <x v="21"/>
    <d v="2018-12-14T00:00:00"/>
    <d v="2019-11-04T00:00:00"/>
    <x v="55"/>
    <x v="51"/>
    <x v="30"/>
    <x v="32"/>
    <n v="745"/>
    <n v="134.34000000000006"/>
    <n v="122.28999999999996"/>
    <n v="2.0300000000000002"/>
    <n v="83"/>
    <n v="0.89975845410628019"/>
    <n v="828"/>
    <n v="258.65999999999997"/>
    <n v="0.85483870967741937"/>
    <m/>
    <x v="0"/>
    <m/>
    <x v="0"/>
    <x v="0"/>
    <m/>
    <m/>
  </r>
  <r>
    <x v="0"/>
    <x v="14"/>
    <x v="22"/>
    <x v="56"/>
    <x v="56"/>
    <x v="38"/>
    <d v="2016-10-24T00:00:00"/>
    <s v="AVID*842*263*786"/>
    <x v="2"/>
    <d v="2019-05-27T00:00:00"/>
    <d v="2021-11-15T00:00:00"/>
    <x v="56"/>
    <x v="52"/>
    <x v="4"/>
    <x v="0"/>
    <n v="1877"/>
    <n v="388.91000000000008"/>
    <n v="354.43399999999997"/>
    <n v="0"/>
    <n v="289"/>
    <n v="0.86657433056325028"/>
    <n v="2166"/>
    <n v="743.34400000000005"/>
    <n v="0.87354409317803661"/>
    <s v="Buena "/>
    <x v="1"/>
    <s v="CLAUDICACIÓN MAD. "/>
    <x v="0"/>
    <x v="0"/>
    <m/>
    <m/>
  </r>
  <r>
    <x v="0"/>
    <x v="14"/>
    <x v="22"/>
    <x v="57"/>
    <x v="57"/>
    <x v="5"/>
    <d v="2016-02-07T00:00:00"/>
    <s v="AVID*844*585*265"/>
    <x v="0"/>
    <d v="2019-05-27T00:00:00"/>
    <d v="2019-05-27T00:00:00"/>
    <x v="57"/>
    <x v="53"/>
    <x v="4"/>
    <x v="26"/>
    <n v="610"/>
    <n v="96.360000000000014"/>
    <n v="83.129999999999967"/>
    <n v="0"/>
    <n v="89"/>
    <n v="0.87267525035765381"/>
    <n v="699"/>
    <n v="179.48999999999998"/>
    <n v="0.86096256684491979"/>
    <s v="Buena "/>
    <x v="0"/>
    <s v="PRESENTA HUMEDAD EN OIDOS"/>
    <x v="0"/>
    <x v="0"/>
    <m/>
    <m/>
  </r>
  <r>
    <x v="0"/>
    <x v="14"/>
    <x v="22"/>
    <x v="58"/>
    <x v="58"/>
    <x v="20"/>
    <d v="2020-05-22T00:00:00"/>
    <s v="AVID*603*100*628 603*088*846     "/>
    <x v="2"/>
    <d v="2021-06-28T00:00:00"/>
    <d v="2021-06-28T00:00:00"/>
    <x v="58"/>
    <x v="19"/>
    <x v="5"/>
    <x v="6"/>
    <n v="1484"/>
    <n v="290.5800000000001"/>
    <n v="247.48000000000002"/>
    <n v="0"/>
    <n v="345"/>
    <n v="0.81137233460907598"/>
    <n v="1829"/>
    <n v="538.06000000000017"/>
    <n v="0.80403458213256485"/>
    <s v="Buena "/>
    <x v="0"/>
    <m/>
    <x v="0"/>
    <x v="0"/>
    <m/>
    <m/>
  </r>
  <r>
    <x v="0"/>
    <x v="14"/>
    <x v="23"/>
    <x v="59"/>
    <x v="59"/>
    <x v="39"/>
    <d v="2012-06-01T00:00:00"/>
    <s v="AVID *009*768*064"/>
    <x v="2"/>
    <d v="2014-12-22T00:00:00"/>
    <d v="2019-05-01T00:00:00"/>
    <x v="59"/>
    <x v="35"/>
    <x v="22"/>
    <x v="38"/>
    <n v="511"/>
    <n v="137.46000000000004"/>
    <n v="58.849999999999994"/>
    <n v="0"/>
    <n v="0"/>
    <n v="1"/>
    <n v="511"/>
    <n v="196.31000000000003"/>
    <n v="1"/>
    <s v="Buena"/>
    <x v="1"/>
    <s v="DISPLASIA DE CADERA  TX. CAMBIO DE ALIMENTO POR J/D.  CAMBIO DE ALIMENTO"/>
    <x v="0"/>
    <x v="0"/>
    <m/>
    <m/>
  </r>
  <r>
    <x v="0"/>
    <x v="14"/>
    <x v="23"/>
    <x v="60"/>
    <x v="60"/>
    <x v="40"/>
    <d v="2014-06-01T00:00:00"/>
    <s v="AVID*026*618*858"/>
    <x v="10"/>
    <d v="2015-07-13T00:00:00"/>
    <d v="2019-11-02T00:00:00"/>
    <x v="60"/>
    <x v="54"/>
    <x v="27"/>
    <x v="39"/>
    <n v="764"/>
    <n v="173.33000000000004"/>
    <n v="64.06"/>
    <n v="0"/>
    <n v="4"/>
    <n v="0.99479166666666663"/>
    <n v="768"/>
    <n v="237.39000000000004"/>
    <n v="0.99344262295081964"/>
    <m/>
    <x v="0"/>
    <s v="CRISTALURIA. CAMBIO DE ALIMENTO"/>
    <x v="0"/>
    <x v="0"/>
    <m/>
    <m/>
  </r>
  <r>
    <x v="0"/>
    <x v="14"/>
    <x v="23"/>
    <x v="61"/>
    <x v="61"/>
    <x v="24"/>
    <d v="2014-01-01T00:00:00"/>
    <s v="AVID*009*771*876"/>
    <x v="4"/>
    <d v="2016-12-19T00:00:00"/>
    <d v="2016-12-19T00:00:00"/>
    <x v="61"/>
    <x v="7"/>
    <x v="10"/>
    <x v="22"/>
    <n v="1050"/>
    <n v="230.10999999999999"/>
    <n v="108.20999999999998"/>
    <n v="0.35"/>
    <n v="9"/>
    <n v="0.99150141643059486"/>
    <n v="1059"/>
    <n v="338.66999999999996"/>
    <n v="0.9906890130353817"/>
    <s v="Buena"/>
    <x v="0"/>
    <m/>
    <x v="0"/>
    <x v="0"/>
    <m/>
    <m/>
  </r>
  <r>
    <x v="0"/>
    <x v="14"/>
    <x v="23"/>
    <x v="62"/>
    <x v="62"/>
    <x v="6"/>
    <d v="2020-01-04T00:00:00"/>
    <s v="AVID*603*085*550"/>
    <x v="17"/>
    <d v="2021-06-26T00:00:00"/>
    <d v="2021-06-26T00:00:00"/>
    <x v="62"/>
    <x v="55"/>
    <x v="31"/>
    <x v="24"/>
    <n v="369"/>
    <n v="92.460000000000008"/>
    <n v="65.790000000000006"/>
    <n v="0"/>
    <n v="0"/>
    <n v="1"/>
    <n v="369"/>
    <n v="158.25"/>
    <n v="1"/>
    <s v="Regular"/>
    <x v="0"/>
    <m/>
    <x v="0"/>
    <x v="0"/>
    <m/>
    <m/>
  </r>
  <r>
    <x v="0"/>
    <x v="14"/>
    <x v="23"/>
    <x v="63"/>
    <x v="63"/>
    <x v="20"/>
    <d v="2019-09-16T00:00:00"/>
    <s v="AVID*603*089*061"/>
    <x v="2"/>
    <d v="2021-07-26T00:00:00"/>
    <d v="2021-07-26T00:00:00"/>
    <x v="63"/>
    <x v="56"/>
    <x v="15"/>
    <x v="19"/>
    <n v="657"/>
    <n v="177.3"/>
    <n v="64.089999999999989"/>
    <n v="0"/>
    <n v="29"/>
    <n v="0.95772594752186591"/>
    <n v="686"/>
    <n v="241.39"/>
    <n v="0.96460176991150437"/>
    <s v="Regular"/>
    <x v="0"/>
    <m/>
    <x v="0"/>
    <x v="0"/>
    <m/>
    <m/>
  </r>
  <r>
    <x v="0"/>
    <x v="14"/>
    <x v="24"/>
    <x v="64"/>
    <x v="64"/>
    <x v="41"/>
    <d v="2014-08-31T00:00:00"/>
    <s v="AVID*009*802*091"/>
    <x v="17"/>
    <d v="2016-12-19T00:00:00"/>
    <d v="2020-08-24T00:00:00"/>
    <x v="64"/>
    <x v="57"/>
    <x v="10"/>
    <x v="3"/>
    <n v="0"/>
    <n v="0"/>
    <n v="0"/>
    <n v="0"/>
    <n v="0"/>
    <m/>
    <n v="0"/>
    <n v="0"/>
    <n v="0"/>
    <s v="Buena"/>
    <x v="0"/>
    <s v="EL CANINO ESTA EN RESGUARDO DE LA OISA SIN MANEJADOR. "/>
    <x v="0"/>
    <x v="0"/>
    <m/>
    <m/>
  </r>
  <r>
    <x v="0"/>
    <x v="14"/>
    <x v="24"/>
    <x v="65"/>
    <x v="65"/>
    <x v="32"/>
    <d v="2017-07-07T00:00:00"/>
    <s v="AVID*600*052*861"/>
    <x v="2"/>
    <d v="2020-08-24T00:00:00"/>
    <d v="2021-12-01T00:00:00"/>
    <x v="65"/>
    <x v="58"/>
    <x v="26"/>
    <x v="40"/>
    <n v="22"/>
    <n v="12.400000000000002"/>
    <n v="4.0500000000000007"/>
    <n v="0"/>
    <n v="0"/>
    <n v="1"/>
    <n v="22"/>
    <n v="16.450000000000003"/>
    <n v="1"/>
    <s v="Buena"/>
    <x v="0"/>
    <m/>
    <x v="0"/>
    <x v="0"/>
    <m/>
    <m/>
  </r>
  <r>
    <x v="0"/>
    <x v="15"/>
    <x v="25"/>
    <x v="66"/>
    <x v="66"/>
    <x v="42"/>
    <d v="2017-05-14T00:00:00"/>
    <s v="AVID*844*597*573"/>
    <x v="11"/>
    <d v="2018-12-24T00:00:00"/>
    <d v="2020-09-14T00:00:00"/>
    <x v="66"/>
    <x v="59"/>
    <x v="32"/>
    <x v="35"/>
    <n v="37"/>
    <n v="0"/>
    <n v="5.6899999999999995"/>
    <n v="0"/>
    <n v="3"/>
    <n v="0.92500000000000004"/>
    <n v="40"/>
    <n v="5.6899999999999995"/>
    <n v="0.95"/>
    <s v="Buena "/>
    <x v="1"/>
    <s v="LESIÓN COJINETE MPD. "/>
    <x v="0"/>
    <x v="0"/>
    <m/>
    <m/>
  </r>
  <r>
    <x v="0"/>
    <x v="16"/>
    <x v="26"/>
    <x v="67"/>
    <x v="67"/>
    <x v="43"/>
    <d v="2014-08-30T00:00:00"/>
    <s v="AVID*010*053*586"/>
    <x v="5"/>
    <d v="2016-12-19T00:00:00"/>
    <d v="2017-05-29T00:00:00"/>
    <x v="67"/>
    <x v="47"/>
    <x v="10"/>
    <x v="25"/>
    <n v="75"/>
    <n v="45.700999999999993"/>
    <n v="26.410000000000004"/>
    <n v="0"/>
    <n v="0"/>
    <n v="1"/>
    <n v="75"/>
    <n v="72.11099999999999"/>
    <n v="1"/>
    <s v="Buena"/>
    <x v="0"/>
    <s v="CRISTALURIA. CAMBIO DE DIETA"/>
    <x v="0"/>
    <x v="0"/>
    <m/>
    <m/>
  </r>
  <r>
    <x v="0"/>
    <x v="17"/>
    <x v="27"/>
    <x v="68"/>
    <x v="68"/>
    <x v="27"/>
    <d v="2016-01-11T00:00:00"/>
    <s v="AVID*842*106*568"/>
    <x v="18"/>
    <d v="2017-05-29T00:00:00"/>
    <d v="2017-05-29T00:00:00"/>
    <x v="68"/>
    <x v="60"/>
    <x v="20"/>
    <x v="25"/>
    <n v="284"/>
    <n v="89386.75"/>
    <n v="35.949999999999989"/>
    <n v="0"/>
    <n v="120"/>
    <n v="0.70297029702970293"/>
    <n v="404"/>
    <n v="89422.7"/>
    <n v="0.69306930693069302"/>
    <s v="Buena "/>
    <x v="0"/>
    <m/>
    <x v="0"/>
    <x v="0"/>
    <m/>
    <m/>
  </r>
  <r>
    <x v="0"/>
    <x v="18"/>
    <x v="28"/>
    <x v="69"/>
    <x v="69"/>
    <x v="44"/>
    <d v="2013-07-01T00:00:00"/>
    <s v="AVID*026*602*086"/>
    <x v="2"/>
    <d v="2015-10-05T00:00:00"/>
    <d v="2018-12-24T00:00:00"/>
    <x v="69"/>
    <x v="61"/>
    <x v="33"/>
    <x v="4"/>
    <n v="426"/>
    <n v="484.5"/>
    <n v="367"/>
    <n v="0"/>
    <n v="0"/>
    <n v="1"/>
    <n v="426"/>
    <n v="851.5"/>
    <n v="1"/>
    <s v="Buena"/>
    <x v="0"/>
    <m/>
    <x v="0"/>
    <x v="0"/>
    <m/>
    <m/>
  </r>
  <r>
    <x v="0"/>
    <x v="18"/>
    <x v="28"/>
    <x v="70"/>
    <x v="70"/>
    <x v="27"/>
    <d v="2016-01-11T00:00:00"/>
    <s v="AVID*842*099*616"/>
    <x v="18"/>
    <d v="2017-05-29T00:00:00"/>
    <d v="2017-05-29T00:00:00"/>
    <x v="70"/>
    <x v="60"/>
    <x v="20"/>
    <x v="25"/>
    <n v="44"/>
    <n v="502.19"/>
    <n v="66"/>
    <n v="0"/>
    <n v="0"/>
    <n v="1"/>
    <n v="44"/>
    <n v="568.19000000000005"/>
    <n v="1"/>
    <s v="Buena"/>
    <x v="0"/>
    <m/>
    <x v="0"/>
    <x v="0"/>
    <m/>
    <m/>
  </r>
  <r>
    <x v="0"/>
    <x v="19"/>
    <x v="29"/>
    <x v="71"/>
    <x v="71"/>
    <x v="15"/>
    <d v="2014-06-15T00:00:00"/>
    <s v="AVID*840*078*544"/>
    <x v="18"/>
    <d v="2018-05-14T00:00:00"/>
    <d v="2018-05-14T00:00:00"/>
    <x v="71"/>
    <x v="62"/>
    <x v="12"/>
    <x v="37"/>
    <n v="29"/>
    <n v="0.99999999999999989"/>
    <n v="0.5"/>
    <n v="0"/>
    <n v="0"/>
    <n v="1"/>
    <n v="29"/>
    <n v="1.5"/>
    <n v="1"/>
    <s v="Buena"/>
    <x v="0"/>
    <m/>
    <x v="0"/>
    <x v="0"/>
    <m/>
    <m/>
  </r>
  <r>
    <x v="0"/>
    <x v="20"/>
    <x v="30"/>
    <x v="72"/>
    <x v="72"/>
    <x v="23"/>
    <d v="2013-06-22T00:00:00"/>
    <s v="AVID*010*053*835"/>
    <x v="5"/>
    <d v="2016-10-03T00:00:00"/>
    <d v="2016-10-03T00:00:00"/>
    <x v="72"/>
    <x v="63"/>
    <x v="18"/>
    <x v="21"/>
    <n v="258"/>
    <n v="41.399000000000008"/>
    <n v="27.502000000000002"/>
    <n v="0"/>
    <n v="46"/>
    <n v="0.84868421052631582"/>
    <n v="304"/>
    <n v="68.90100000000001"/>
    <n v="0.84967320261437906"/>
    <s v="Buena"/>
    <x v="0"/>
    <m/>
    <x v="0"/>
    <x v="0"/>
    <m/>
    <m/>
  </r>
  <r>
    <x v="0"/>
    <x v="20"/>
    <x v="30"/>
    <x v="73"/>
    <x v="73"/>
    <x v="45"/>
    <d v="2015-10-12T00:00:00"/>
    <s v="AVID*842*106*082"/>
    <x v="11"/>
    <d v="2017-05-29T00:00:00"/>
    <d v="2019-05-27T00:00:00"/>
    <x v="73"/>
    <x v="64"/>
    <x v="20"/>
    <x v="26"/>
    <n v="248"/>
    <n v="34.561999999999991"/>
    <n v="36.745999999999995"/>
    <n v="0"/>
    <n v="14"/>
    <n v="0.94656488549618323"/>
    <n v="262"/>
    <n v="71.307999999999993"/>
    <n v="0.95744680851063835"/>
    <s v="Buena"/>
    <x v="1"/>
    <s v="DISPLASIA DE CADERA. "/>
    <x v="8"/>
    <x v="2"/>
    <m/>
    <m/>
  </r>
  <r>
    <x v="1"/>
    <x v="21"/>
    <x v="31"/>
    <x v="74"/>
    <x v="74"/>
    <x v="32"/>
    <d v="2018-06-01T00:00:00"/>
    <s v="AVID*842*274*849"/>
    <x v="13"/>
    <d v="2020-08-23T00:00:00"/>
    <d v="2020-08-23T00:00:00"/>
    <x v="74"/>
    <x v="65"/>
    <x v="34"/>
    <x v="41"/>
    <n v="5"/>
    <n v="1.47"/>
    <n v="10.49"/>
    <n v="0"/>
    <n v="1"/>
    <n v="0.83333333333333337"/>
    <n v="6"/>
    <n v="11.96"/>
    <n v="0.66666666666666663"/>
    <s v="Regular"/>
    <x v="0"/>
    <m/>
    <x v="0"/>
    <x v="0"/>
    <m/>
    <m/>
  </r>
  <r>
    <x v="1"/>
    <x v="21"/>
    <x v="32"/>
    <x v="75"/>
    <x v="75"/>
    <x v="23"/>
    <d v="2014-06-09T00:00:00"/>
    <s v="AVID*026*594*259"/>
    <x v="2"/>
    <d v="2016-10-03T00:00:00"/>
    <d v="2016-10-03T00:00:00"/>
    <x v="75"/>
    <x v="66"/>
    <x v="18"/>
    <x v="21"/>
    <n v="7"/>
    <n v="0"/>
    <n v="35.130000000000003"/>
    <n v="0"/>
    <n v="0"/>
    <n v="1"/>
    <n v="7"/>
    <n v="35.130000000000003"/>
    <n v="1"/>
    <s v="Buena"/>
    <x v="1"/>
    <s v="MORDEDURA POR UN REPTIL NO VENENOSO. "/>
    <x v="0"/>
    <x v="0"/>
    <m/>
    <m/>
  </r>
  <r>
    <x v="1"/>
    <x v="5"/>
    <x v="33"/>
    <x v="76"/>
    <x v="76"/>
    <x v="13"/>
    <d v="2016-09-01T00:00:00"/>
    <s v="AVID*840*068*559"/>
    <x v="2"/>
    <d v="2017-10-09T00:00:00"/>
    <d v="2017-10-09T00:00:00"/>
    <x v="76"/>
    <x v="67"/>
    <x v="3"/>
    <x v="14"/>
    <n v="0"/>
    <n v="0"/>
    <n v="0"/>
    <n v="0"/>
    <n v="0"/>
    <m/>
    <n v="0"/>
    <n v="0"/>
    <n v="0"/>
    <s v="Buena"/>
    <x v="0"/>
    <m/>
    <x v="0"/>
    <x v="0"/>
    <m/>
    <m/>
  </r>
  <r>
    <x v="1"/>
    <x v="7"/>
    <x v="34"/>
    <x v="77"/>
    <x v="77"/>
    <x v="46"/>
    <d v="2014-05-01T00:00:00"/>
    <s v="AVID*026*636*545"/>
    <x v="4"/>
    <d v="2015-12-21T00:00:00"/>
    <d v="2021-11-15T00:00:00"/>
    <x v="77"/>
    <x v="68"/>
    <x v="6"/>
    <x v="0"/>
    <n v="8"/>
    <n v="20.97"/>
    <n v="15.98"/>
    <n v="0"/>
    <n v="7"/>
    <n v="0.53333333333333333"/>
    <n v="15"/>
    <n v="36.950000000000003"/>
    <n v="0.53333333333333333"/>
    <s v="Buena"/>
    <x v="0"/>
    <s v="CRISTALURIA. "/>
    <x v="0"/>
    <x v="0"/>
    <m/>
    <m/>
  </r>
  <r>
    <x v="1"/>
    <x v="12"/>
    <x v="35"/>
    <x v="78"/>
    <x v="78"/>
    <x v="47"/>
    <d v="2016-05-04T00:00:00"/>
    <s v="AVID*844*604*127"/>
    <x v="5"/>
    <d v="2018-09-21T00:00:00"/>
    <d v="2021-09-15T00:00:00"/>
    <x v="78"/>
    <x v="69"/>
    <x v="35"/>
    <x v="42"/>
    <n v="3"/>
    <n v="7.2"/>
    <n v="0"/>
    <n v="0"/>
    <n v="1"/>
    <n v="0.75"/>
    <n v="4"/>
    <n v="7.2"/>
    <n v="0.5"/>
    <s v="Buena "/>
    <x v="0"/>
    <m/>
    <x v="0"/>
    <x v="0"/>
    <m/>
    <m/>
  </r>
  <r>
    <x v="1"/>
    <x v="17"/>
    <x v="36"/>
    <x v="79"/>
    <x v="79"/>
    <x v="27"/>
    <d v="2015-01-11T00:00:00"/>
    <s v="AVID*009*781*843"/>
    <x v="4"/>
    <d v="2017-05-29T00:00:00"/>
    <d v="2017-05-29T00:00:00"/>
    <x v="79"/>
    <x v="70"/>
    <x v="20"/>
    <x v="25"/>
    <n v="320"/>
    <n v="1232"/>
    <n v="0"/>
    <n v="0"/>
    <n v="0"/>
    <n v="1"/>
    <n v="320"/>
    <n v="1232"/>
    <n v="1"/>
    <s v="Buena"/>
    <x v="0"/>
    <m/>
    <x v="0"/>
    <x v="0"/>
    <m/>
    <m/>
  </r>
  <r>
    <x v="1"/>
    <x v="17"/>
    <x v="36"/>
    <x v="80"/>
    <x v="80"/>
    <x v="48"/>
    <d v="2016-09-13T00:00:00"/>
    <s v="AVID*840*067*812"/>
    <x v="2"/>
    <d v="2017-12-18T00:00:00"/>
    <d v="2017-12-18T00:00:00"/>
    <x v="80"/>
    <x v="71"/>
    <x v="36"/>
    <x v="43"/>
    <n v="35"/>
    <n v="49"/>
    <n v="0"/>
    <n v="0"/>
    <n v="0"/>
    <n v="1"/>
    <n v="35"/>
    <n v="49"/>
    <n v="1"/>
    <s v="Buena"/>
    <x v="0"/>
    <m/>
    <x v="0"/>
    <x v="0"/>
    <m/>
    <m/>
  </r>
  <r>
    <x v="1"/>
    <x v="17"/>
    <x v="36"/>
    <x v="81"/>
    <x v="81"/>
    <x v="31"/>
    <d v="2018-08-29T00:00:00"/>
    <s v="AVID*600*061*119"/>
    <x v="16"/>
    <d v="2019-12-16T00:00:00"/>
    <d v="2019-12-16T00:00:00"/>
    <x v="81"/>
    <x v="72"/>
    <x v="37"/>
    <x v="13"/>
    <n v="144"/>
    <n v="213"/>
    <n v="5"/>
    <n v="0"/>
    <n v="0"/>
    <n v="1"/>
    <n v="144"/>
    <n v="218"/>
    <n v="1"/>
    <s v="Buena"/>
    <x v="0"/>
    <m/>
    <x v="0"/>
    <x v="0"/>
    <m/>
    <m/>
  </r>
  <r>
    <x v="1"/>
    <x v="22"/>
    <x v="37"/>
    <x v="82"/>
    <x v="82"/>
    <x v="49"/>
    <d v="2012-08-01T00:00:00"/>
    <s v="AVID*003*834*608"/>
    <x v="22"/>
    <d v="2013-09-30T00:00:00"/>
    <d v="2021-06-28T00:00:00"/>
    <x v="82"/>
    <x v="73"/>
    <x v="38"/>
    <x v="6"/>
    <n v="7"/>
    <n v="0"/>
    <n v="0"/>
    <n v="0"/>
    <n v="27"/>
    <n v="0.20588235294117646"/>
    <n v="34"/>
    <n v="0"/>
    <n v="0.22222222222222221"/>
    <s v="No envio"/>
    <x v="0"/>
    <m/>
    <x v="0"/>
    <x v="0"/>
    <m/>
    <m/>
  </r>
  <r>
    <x v="1"/>
    <x v="19"/>
    <x v="38"/>
    <x v="83"/>
    <x v="83"/>
    <x v="50"/>
    <d v="2014-06-06T00:00:00"/>
    <s v="AVID*026*602*834"/>
    <x v="2"/>
    <d v="2015-10-05T00:00:00"/>
    <d v="2015-10-05T00:00:00"/>
    <x v="83"/>
    <x v="74"/>
    <x v="33"/>
    <x v="30"/>
    <n v="97"/>
    <n v="357.29999999999995"/>
    <n v="3.5"/>
    <n v="0"/>
    <n v="0"/>
    <n v="1"/>
    <n v="97"/>
    <n v="360.79999999999995"/>
    <n v="1"/>
    <s v="Buena"/>
    <x v="1"/>
    <s v="INSUFICIENCIA RENAL, ALIMENTO K/D. "/>
    <x v="0"/>
    <x v="0"/>
    <m/>
    <m/>
  </r>
  <r>
    <x v="1"/>
    <x v="19"/>
    <x v="38"/>
    <x v="84"/>
    <x v="84"/>
    <x v="51"/>
    <d v="2018-05-30T00:00:00"/>
    <s v="AVID*600*059*064"/>
    <x v="0"/>
    <d v="2020-09-14T00:00:00"/>
    <d v="2020-09-14T00:00:00"/>
    <x v="84"/>
    <x v="40"/>
    <x v="19"/>
    <x v="35"/>
    <n v="10"/>
    <n v="80"/>
    <n v="0"/>
    <n v="0"/>
    <n v="0"/>
    <n v="1"/>
    <n v="10"/>
    <n v="80"/>
    <n v="1"/>
    <s v="Buena"/>
    <x v="1"/>
    <s v="DILOFILARIASIS EN TX. "/>
    <x v="0"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ORIGEN 1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BJ2:BJ25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/>
    <pivotField showAll="0"/>
    <pivotField showAll="0"/>
    <pivotField axis="axisRow" showAll="0">
      <items count="33">
        <item x="13"/>
        <item x="22"/>
        <item x="1"/>
        <item x="19"/>
        <item x="4"/>
        <item x="15"/>
        <item x="21"/>
        <item m="1" x="31"/>
        <item x="8"/>
        <item x="11"/>
        <item x="0"/>
        <item x="10"/>
        <item x="9"/>
        <item x="7"/>
        <item x="2"/>
        <item m="1" x="25"/>
        <item m="1" x="24"/>
        <item x="5"/>
        <item x="17"/>
        <item x="3"/>
        <item x="14"/>
        <item m="1" x="30"/>
        <item x="18"/>
        <item m="1" x="26"/>
        <item m="1" x="27"/>
        <item m="1" x="28"/>
        <item x="20"/>
        <item x="16"/>
        <item x="12"/>
        <item m="1" x="29"/>
        <item m="1" x="23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8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>
      <x v="14"/>
    </i>
    <i>
      <x v="17"/>
    </i>
    <i>
      <x v="18"/>
    </i>
    <i>
      <x v="19"/>
    </i>
    <i>
      <x v="20"/>
    </i>
    <i>
      <x v="22"/>
    </i>
    <i>
      <x v="26"/>
    </i>
    <i>
      <x v="27"/>
    </i>
    <i>
      <x v="28"/>
    </i>
    <i>
      <x v="3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LAGA DETECTADA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BW2:BW6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/>
    <pivotField showAll="0"/>
    <pivotField numFmtId="14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numFmtId="3" showAll="0"/>
    <pivotField numFmtId="166" showAll="0"/>
    <pivotField numFmtId="166" showAll="0"/>
    <pivotField numFmtId="166" showAll="0"/>
    <pivotField numFmtId="166"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axis="axisRow" showAll="0">
      <items count="13">
        <item m="1" x="8"/>
        <item m="1" x="11"/>
        <item m="1" x="4"/>
        <item m="1" x="10"/>
        <item m="1" x="9"/>
        <item m="1" x="5"/>
        <item m="1" x="3"/>
        <item m="1" x="7"/>
        <item x="0"/>
        <item m="1" x="6"/>
        <item x="1"/>
        <item x="2"/>
        <item t="default"/>
      </items>
    </pivotField>
    <pivotField showAll="0"/>
    <pivotField showAll="0"/>
  </pivotFields>
  <rowFields count="1">
    <field x="28"/>
  </rowFields>
  <rowItems count="4">
    <i>
      <x v="8"/>
    </i>
    <i>
      <x v="10"/>
    </i>
    <i>
      <x v="1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ACTIVIDAD POR PERRO 2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F2:F3" firstHeaderRow="1" firstDataRow="1" firstDataCol="0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Items count="1">
    <i/>
  </rowItems>
  <colItems count="1">
    <i/>
  </colItems>
  <dataFields count="1">
    <dataField name="Suma de KG TOTALES DECOMISADOS" fld="22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GENERACIÓN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BT2:BT55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/>
    <pivotField axis="axisRow" showAll="0">
      <items count="53">
        <item x="9"/>
        <item x="1"/>
        <item x="10"/>
        <item x="2"/>
        <item x="3"/>
        <item x="39"/>
        <item x="28"/>
        <item x="30"/>
        <item x="40"/>
        <item x="33"/>
        <item x="50"/>
        <item x="44"/>
        <item x="7"/>
        <item x="46"/>
        <item x="23"/>
        <item x="24"/>
        <item x="43"/>
        <item x="41"/>
        <item x="12"/>
        <item x="11"/>
        <item x="27"/>
        <item x="45"/>
        <item x="13"/>
        <item x="4"/>
        <item x="36"/>
        <item x="48"/>
        <item x="18"/>
        <item x="15"/>
        <item x="14"/>
        <item x="16"/>
        <item x="8"/>
        <item x="21"/>
        <item x="47"/>
        <item x="25"/>
        <item x="37"/>
        <item x="17"/>
        <item x="42"/>
        <item x="0"/>
        <item x="5"/>
        <item x="38"/>
        <item x="31"/>
        <item x="35"/>
        <item x="32"/>
        <item x="51"/>
        <item x="26"/>
        <item x="22"/>
        <item x="6"/>
        <item x="20"/>
        <item x="19"/>
        <item x="49"/>
        <item x="34"/>
        <item x="29"/>
        <item t="default"/>
      </items>
    </pivotField>
    <pivotField numFmtId="14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numFmtId="3" showAll="0"/>
    <pivotField numFmtId="166" showAll="0"/>
    <pivotField numFmtId="166" showAll="0"/>
    <pivotField numFmtId="166" showAll="0"/>
    <pivotField numFmtId="166" showAll="0"/>
    <pivotField showAll="0"/>
    <pivotField showAll="0"/>
    <pivotField numFmtId="166"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</pivotFields>
  <rowFields count="1">
    <field x="5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UC X LUGAR 2 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6">
  <location ref="F258:G261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dataField="1" showAll="0"/>
    <pivotField dataField="1"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SUMA KGR. FITO" fld="16" baseField="0" baseItem="1" numFmtId="3"/>
    <dataField name="SUMA KGR. ZOO" fld="17" baseField="0" baseItem="1" numFmtId="3"/>
    <dataField name="SUMA KGR. ACUI " fld="18" baseField="0" baseItem="1" numFmtId="3"/>
  </dataFields>
  <chartFormats count="4">
    <chartFormat chart="2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6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10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 chartFormat="3">
  <location ref="CC2:CD88" firstHeaderRow="1" firstDataRow="1" firstDataCol="1"/>
  <pivotFields count="31">
    <pivotField showAll="0"/>
    <pivotField showAll="0" defaultSubtotal="0"/>
    <pivotField showAll="0" defaultSubtotal="0"/>
    <pivotField axis="axisRow" showAll="0" sortType="descending">
      <items count="93">
        <item m="1" x="85"/>
        <item m="1" x="86"/>
        <item m="1" x="87"/>
        <item m="1" x="88"/>
        <item m="1" x="89"/>
        <item m="1" x="90"/>
        <item m="1" x="91"/>
        <item x="47"/>
        <item x="82"/>
        <item x="41"/>
        <item x="37"/>
        <item x="2"/>
        <item x="59"/>
        <item x="38"/>
        <item x="36"/>
        <item x="7"/>
        <item x="83"/>
        <item x="44"/>
        <item x="77"/>
        <item x="3"/>
        <item x="69"/>
        <item x="9"/>
        <item x="60"/>
        <item x="28"/>
        <item x="12"/>
        <item x="1"/>
        <item x="27"/>
        <item x="39"/>
        <item x="49"/>
        <item x="75"/>
        <item x="72"/>
        <item x="50"/>
        <item x="67"/>
        <item x="51"/>
        <item x="13"/>
        <item x="52"/>
        <item x="61"/>
        <item x="64"/>
        <item x="73"/>
        <item x="79"/>
        <item x="70"/>
        <item x="68"/>
        <item x="32"/>
        <item x="34"/>
        <item x="35"/>
        <item x="14"/>
        <item x="53"/>
        <item x="4"/>
        <item x="76"/>
        <item x="80"/>
        <item x="5"/>
        <item x="15"/>
        <item x="16"/>
        <item x="54"/>
        <item x="17"/>
        <item x="66"/>
        <item x="40"/>
        <item x="8"/>
        <item x="18"/>
        <item x="25"/>
        <item x="78"/>
        <item x="29"/>
        <item x="33"/>
        <item x="55"/>
        <item x="19"/>
        <item x="0"/>
        <item x="45"/>
        <item x="56"/>
        <item x="42"/>
        <item x="48"/>
        <item x="74"/>
        <item x="57"/>
        <item x="84"/>
        <item x="65"/>
        <item x="71"/>
        <item x="43"/>
        <item x="30"/>
        <item x="81"/>
        <item x="20"/>
        <item x="58"/>
        <item x="62"/>
        <item x="10"/>
        <item x="26"/>
        <item x="21"/>
        <item x="22"/>
        <item x="6"/>
        <item x="31"/>
        <item x="46"/>
        <item x="23"/>
        <item x="24"/>
        <item x="63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4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numFmtId="3" showAll="0"/>
    <pivotField numFmtId="166" showAll="0"/>
    <pivotField numFmtId="166" showAll="0"/>
    <pivotField numFmtId="166" showAll="0"/>
    <pivotField numFmtId="166" showAll="0"/>
    <pivotField showAll="0"/>
    <pivotField dataField="1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86">
    <i>
      <x v="33"/>
    </i>
    <i>
      <x v="67"/>
    </i>
    <i>
      <x v="53"/>
    </i>
    <i>
      <x v="79"/>
    </i>
    <i>
      <x v="28"/>
    </i>
    <i>
      <x v="46"/>
    </i>
    <i>
      <x v="36"/>
    </i>
    <i>
      <x v="31"/>
    </i>
    <i>
      <x v="35"/>
    </i>
    <i>
      <x v="63"/>
    </i>
    <i>
      <x v="22"/>
    </i>
    <i>
      <x v="71"/>
    </i>
    <i>
      <x v="90"/>
    </i>
    <i>
      <x v="88"/>
    </i>
    <i>
      <x v="91"/>
    </i>
    <i>
      <x v="64"/>
    </i>
    <i>
      <x v="12"/>
    </i>
    <i>
      <x v="82"/>
    </i>
    <i>
      <x v="15"/>
    </i>
    <i>
      <x v="84"/>
    </i>
    <i>
      <x v="20"/>
    </i>
    <i>
      <x v="47"/>
    </i>
    <i>
      <x v="52"/>
    </i>
    <i>
      <x v="41"/>
    </i>
    <i>
      <x v="80"/>
    </i>
    <i>
      <x v="25"/>
    </i>
    <i>
      <x v="83"/>
    </i>
    <i>
      <x v="45"/>
    </i>
    <i>
      <x v="39"/>
    </i>
    <i>
      <x v="57"/>
    </i>
    <i>
      <x v="30"/>
    </i>
    <i>
      <x v="78"/>
    </i>
    <i>
      <x v="19"/>
    </i>
    <i>
      <x v="38"/>
    </i>
    <i>
      <x v="56"/>
    </i>
    <i>
      <x v="50"/>
    </i>
    <i>
      <x v="58"/>
    </i>
    <i>
      <x v="69"/>
    </i>
    <i>
      <x v="86"/>
    </i>
    <i>
      <x v="81"/>
    </i>
    <i>
      <x v="10"/>
    </i>
    <i>
      <x v="51"/>
    </i>
    <i>
      <x v="44"/>
    </i>
    <i>
      <x v="68"/>
    </i>
    <i>
      <x v="13"/>
    </i>
    <i>
      <x v="54"/>
    </i>
    <i>
      <x v="77"/>
    </i>
    <i>
      <x v="9"/>
    </i>
    <i>
      <x v="75"/>
    </i>
    <i>
      <x v="24"/>
    </i>
    <i>
      <x v="65"/>
    </i>
    <i>
      <x v="66"/>
    </i>
    <i>
      <x v="14"/>
    </i>
    <i>
      <x v="7"/>
    </i>
    <i>
      <x v="11"/>
    </i>
    <i>
      <x v="59"/>
    </i>
    <i>
      <x v="43"/>
    </i>
    <i>
      <x v="34"/>
    </i>
    <i>
      <x v="16"/>
    </i>
    <i>
      <x v="21"/>
    </i>
    <i>
      <x v="76"/>
    </i>
    <i>
      <x v="85"/>
    </i>
    <i>
      <x v="32"/>
    </i>
    <i>
      <x v="26"/>
    </i>
    <i>
      <x v="89"/>
    </i>
    <i>
      <x v="61"/>
    </i>
    <i>
      <x v="40"/>
    </i>
    <i>
      <x v="55"/>
    </i>
    <i>
      <x v="49"/>
    </i>
    <i>
      <x v="8"/>
    </i>
    <i>
      <x v="62"/>
    </i>
    <i>
      <x v="42"/>
    </i>
    <i>
      <x v="17"/>
    </i>
    <i>
      <x v="74"/>
    </i>
    <i>
      <x v="73"/>
    </i>
    <i>
      <x v="18"/>
    </i>
    <i>
      <x v="72"/>
    </i>
    <i>
      <x v="29"/>
    </i>
    <i>
      <x v="87"/>
    </i>
    <i>
      <x v="23"/>
    </i>
    <i>
      <x v="70"/>
    </i>
    <i>
      <x v="60"/>
    </i>
    <i>
      <x v="37"/>
    </i>
    <i>
      <x v="27"/>
    </i>
    <i>
      <x v="48"/>
    </i>
    <i t="grand">
      <x/>
    </i>
  </rowItems>
  <colItems count="1">
    <i/>
  </colItems>
  <dataFields count="1">
    <dataField name="Suma de EQUIPAJES MARCADOS  " fld="21" baseField="0" baseItem="0" numFmtId="3"/>
  </dataFields>
  <chartFormats count="1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UC X LUGAR 6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C258:AD297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axis="axisRow" showAll="0" sortType="descending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9">
    <i>
      <x v="4"/>
    </i>
    <i>
      <x v="33"/>
    </i>
    <i>
      <x v="9"/>
    </i>
    <i>
      <x v="26"/>
    </i>
    <i>
      <x/>
    </i>
    <i>
      <x v="13"/>
    </i>
    <i>
      <x v="19"/>
    </i>
    <i>
      <x v="16"/>
    </i>
    <i>
      <x v="35"/>
    </i>
    <i>
      <x v="28"/>
    </i>
    <i>
      <x v="23"/>
    </i>
    <i>
      <x v="36"/>
    </i>
    <i>
      <x v="14"/>
    </i>
    <i>
      <x v="12"/>
    </i>
    <i>
      <x v="8"/>
    </i>
    <i>
      <x v="18"/>
    </i>
    <i>
      <x v="2"/>
    </i>
    <i>
      <x v="37"/>
    </i>
    <i>
      <x v="20"/>
    </i>
    <i>
      <x v="31"/>
    </i>
    <i>
      <x v="1"/>
    </i>
    <i>
      <x v="10"/>
    </i>
    <i>
      <x v="3"/>
    </i>
    <i>
      <x v="34"/>
    </i>
    <i>
      <x v="27"/>
    </i>
    <i>
      <x v="5"/>
    </i>
    <i>
      <x v="17"/>
    </i>
    <i>
      <x v="7"/>
    </i>
    <i>
      <x v="24"/>
    </i>
    <i>
      <x v="21"/>
    </i>
    <i>
      <x v="25"/>
    </i>
    <i>
      <x v="32"/>
    </i>
    <i>
      <x v="30"/>
    </i>
    <i>
      <x v="29"/>
    </i>
    <i>
      <x v="38"/>
    </i>
    <i>
      <x v="6"/>
    </i>
    <i>
      <x v="22"/>
    </i>
    <i>
      <x v="11"/>
    </i>
    <i>
      <x v="15"/>
    </i>
  </rowItems>
  <colItems count="1">
    <i/>
  </colItems>
  <dataFields count="1">
    <dataField name="Suma de MARCAJES POSITIVOS" fld="15" baseField="1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UC X OISA 4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Q130:R141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axis="axisRow" showAll="0" measureFilter="1" sortType="de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1">
    <i>
      <x v="18"/>
    </i>
    <i>
      <x v="87"/>
    </i>
    <i>
      <x v="34"/>
    </i>
    <i>
      <x v="67"/>
    </i>
    <i>
      <x v="14"/>
    </i>
    <i>
      <x v="21"/>
    </i>
    <i>
      <x v="29"/>
    </i>
    <i>
      <x v="16"/>
    </i>
    <i>
      <x v="11"/>
    </i>
    <i>
      <x v="42"/>
    </i>
    <i t="grand">
      <x/>
    </i>
  </rowItems>
  <colItems count="1">
    <i/>
  </colItems>
  <dataFields count="1">
    <dataField name="Suma de MARCAJES POSITIVOS" fld="15" baseField="3" baseItem="0" numFmtId="3"/>
  </dataFields>
  <pivotTableStyleInfo name="PivotStyleLight16" showRowHeaders="1" showColHeaders="1" showRowStripes="0" showColStripes="0" showLastColumn="1"/>
  <filters count="1">
    <filter fld="3" type="count" evalOrder="-1" id="1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UC X OISA 3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6">
  <location ref="K130:L132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A MARCAJES POSITIVOS" fld="15" baseField="0" baseItem="1" numFmtId="3"/>
    <dataField name="SUMA MARCAJES NEGATIVOS" fld="19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UC X OISA 8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N130:AO215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axis="axisRow" showAll="0" sortType="de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dataField="1"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85">
    <i>
      <x v="46"/>
    </i>
    <i>
      <x v="66"/>
    </i>
    <i>
      <x v="61"/>
    </i>
    <i>
      <x v="2"/>
    </i>
    <i>
      <x v="89"/>
    </i>
    <i>
      <x v="3"/>
    </i>
    <i>
      <x v="49"/>
    </i>
    <i>
      <x v="6"/>
    </i>
    <i>
      <x v="63"/>
    </i>
    <i>
      <x v="9"/>
    </i>
    <i>
      <x v="79"/>
    </i>
    <i>
      <x v="10"/>
    </i>
    <i>
      <x v="45"/>
    </i>
    <i>
      <x v="12"/>
    </i>
    <i>
      <x v="48"/>
    </i>
    <i>
      <x v="17"/>
    </i>
    <i>
      <x v="50"/>
    </i>
    <i>
      <x v="25"/>
    </i>
    <i>
      <x v="62"/>
    </i>
    <i>
      <x v="26"/>
    </i>
    <i>
      <x v="64"/>
    </i>
    <i>
      <x v="27"/>
    </i>
    <i>
      <x v="72"/>
    </i>
    <i>
      <x v="28"/>
    </i>
    <i>
      <x v="85"/>
    </i>
    <i>
      <x v="30"/>
    </i>
    <i>
      <x v="90"/>
    </i>
    <i>
      <x v="41"/>
    </i>
    <i>
      <x/>
    </i>
    <i>
      <x v="70"/>
    </i>
    <i>
      <x v="11"/>
    </i>
    <i>
      <x v="21"/>
    </i>
    <i>
      <x v="43"/>
    </i>
    <i>
      <x v="1"/>
    </i>
    <i>
      <x v="32"/>
    </i>
    <i>
      <x v="51"/>
    </i>
    <i>
      <x v="13"/>
    </i>
    <i>
      <x v="53"/>
    </i>
    <i>
      <x v="8"/>
    </i>
    <i>
      <x v="76"/>
    </i>
    <i>
      <x v="91"/>
    </i>
    <i>
      <x v="33"/>
    </i>
    <i>
      <x v="68"/>
    </i>
    <i>
      <x v="69"/>
    </i>
    <i>
      <x v="52"/>
    </i>
    <i>
      <x v="23"/>
    </i>
    <i>
      <x v="74"/>
    </i>
    <i>
      <x v="14"/>
    </i>
    <i>
      <x v="44"/>
    </i>
    <i>
      <x v="83"/>
    </i>
    <i>
      <x v="19"/>
    </i>
    <i>
      <x v="4"/>
    </i>
    <i>
      <x v="86"/>
    </i>
    <i>
      <x v="88"/>
    </i>
    <i>
      <x v="35"/>
    </i>
    <i>
      <x v="38"/>
    </i>
    <i>
      <x v="36"/>
    </i>
    <i>
      <x v="42"/>
    </i>
    <i>
      <x v="84"/>
    </i>
    <i>
      <x v="16"/>
    </i>
    <i>
      <x v="18"/>
    </i>
    <i>
      <x v="77"/>
    </i>
    <i>
      <x v="47"/>
    </i>
    <i>
      <x v="87"/>
    </i>
    <i>
      <x v="29"/>
    </i>
    <i>
      <x v="34"/>
    </i>
    <i>
      <x v="81"/>
    </i>
    <i>
      <x v="5"/>
    </i>
    <i>
      <x v="15"/>
    </i>
    <i>
      <x v="75"/>
    </i>
    <i>
      <x v="39"/>
    </i>
    <i>
      <x v="73"/>
    </i>
    <i>
      <x v="65"/>
    </i>
    <i>
      <x v="20"/>
    </i>
    <i>
      <x v="37"/>
    </i>
    <i>
      <x v="67"/>
    </i>
    <i>
      <x v="31"/>
    </i>
    <i>
      <x v="82"/>
    </i>
    <i>
      <x v="40"/>
    </i>
    <i>
      <x v="24"/>
    </i>
    <i>
      <x v="7"/>
    </i>
    <i>
      <x v="71"/>
    </i>
    <i>
      <x v="22"/>
    </i>
    <i>
      <x v="80"/>
    </i>
    <i>
      <x v="78"/>
    </i>
  </rowItems>
  <colItems count="1">
    <i/>
  </colItems>
  <dataFields count="1">
    <dataField name="Producto de % DE EFECTIVIDAD " fld="20" subtotal="product" baseField="3" baseItem="22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FOTO UC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BM2:BN4" firstHeaderRow="1" firstDataRow="1" firstDataCol="2"/>
  <pivotFields count="31">
    <pivotField compact="0" outline="0" showAll="0"/>
    <pivotField compact="0" outline="0" showAll="0" defaultSubtotal="0"/>
    <pivotField compact="0" outline="0" showAll="0" defaultSubtotal="0"/>
    <pivotField axis="axisRow" compact="0" outline="0" showAll="0" defaultSubtotal="0">
      <items count="92">
        <item h="1" m="1" x="85"/>
        <item h="1" m="1" x="86"/>
        <item h="1" m="1" x="87"/>
        <item h="1" m="1" x="88"/>
        <item h="1" m="1" x="89"/>
        <item h="1" m="1" x="90"/>
        <item h="1" m="1" x="91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33"/>
        <item h="1" x="55"/>
        <item h="1" x="19"/>
        <item h="1" x="0"/>
        <item h="1" x="45"/>
        <item h="1" x="42"/>
        <item h="1" x="74"/>
        <item h="1" x="57"/>
        <item h="1" x="65"/>
        <item h="1" x="71"/>
        <item h="1" x="43"/>
        <item h="1" x="30"/>
        <item h="1" x="81"/>
        <item h="1" x="20"/>
        <item h="1" x="58"/>
        <item h="1" x="26"/>
        <item h="1" x="21"/>
        <item h="1" x="22"/>
        <item h="1" x="6"/>
        <item h="1" x="31"/>
        <item h="1" x="46"/>
        <item h="1" x="23"/>
        <item h="1" x="24"/>
        <item h="1" x="63"/>
        <item h="1" x="1"/>
        <item h="1" x="10"/>
        <item h="1" x="47"/>
        <item h="1" x="12"/>
        <item h="1" x="70"/>
        <item h="1" x="29"/>
        <item x="56"/>
        <item h="1" x="48"/>
        <item h="1" x="84"/>
        <item h="1" x="62"/>
        <item h="1" x="11"/>
      </items>
    </pivotField>
    <pivotField axis="axisRow" compact="0" outline="0" showAll="0">
      <items count="103">
        <item m="1" x="98"/>
        <item x="82"/>
        <item x="41"/>
        <item m="1" x="90"/>
        <item x="37"/>
        <item x="2"/>
        <item x="59"/>
        <item x="38"/>
        <item x="36"/>
        <item x="7"/>
        <item x="83"/>
        <item x="44"/>
        <item x="77"/>
        <item x="3"/>
        <item x="69"/>
        <item x="9"/>
        <item x="60"/>
        <item m="1" x="94"/>
        <item x="28"/>
        <item m="1" x="91"/>
        <item x="27"/>
        <item x="39"/>
        <item x="49"/>
        <item x="75"/>
        <item x="72"/>
        <item x="50"/>
        <item x="67"/>
        <item x="51"/>
        <item x="13"/>
        <item x="52"/>
        <item x="61"/>
        <item x="64"/>
        <item x="73"/>
        <item x="79"/>
        <item m="1" x="100"/>
        <item x="68"/>
        <item x="32"/>
        <item x="34"/>
        <item x="35"/>
        <item x="14"/>
        <item x="53"/>
        <item x="4"/>
        <item x="76"/>
        <item x="80"/>
        <item x="5"/>
        <item x="15"/>
        <item x="16"/>
        <item x="54"/>
        <item x="17"/>
        <item x="66"/>
        <item x="40"/>
        <item x="8"/>
        <item x="18"/>
        <item x="25"/>
        <item x="78"/>
        <item x="33"/>
        <item x="55"/>
        <item x="19"/>
        <item x="0"/>
        <item m="1" x="96"/>
        <item x="45"/>
        <item x="42"/>
        <item m="1" x="89"/>
        <item m="1" x="97"/>
        <item x="74"/>
        <item x="57"/>
        <item m="1" x="92"/>
        <item x="65"/>
        <item x="71"/>
        <item x="43"/>
        <item x="30"/>
        <item x="81"/>
        <item x="20"/>
        <item x="58"/>
        <item m="1" x="86"/>
        <item x="26"/>
        <item x="21"/>
        <item x="22"/>
        <item m="1" x="93"/>
        <item x="6"/>
        <item x="31"/>
        <item x="46"/>
        <item x="23"/>
        <item x="24"/>
        <item x="63"/>
        <item m="1" x="101"/>
        <item m="1" x="87"/>
        <item m="1" x="85"/>
        <item m="1" x="99"/>
        <item m="1" x="95"/>
        <item m="1" x="88"/>
        <item x="11"/>
        <item x="12"/>
        <item x="1"/>
        <item x="70"/>
        <item x="29"/>
        <item x="56"/>
        <item x="48"/>
        <item x="84"/>
        <item x="10"/>
        <item x="62"/>
        <item x="47"/>
        <item t="default"/>
      </items>
    </pivotField>
    <pivotField compact="0" outline="0" showAll="0"/>
    <pivotField compact="0" numFmtId="14" outline="0" showAll="0"/>
    <pivotField compact="0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166" outline="0" showAll="0"/>
    <pivotField compact="0" numFmtId="166" outline="0" showAll="0"/>
    <pivotField compact="0" numFmtId="166" outline="0" showAll="0"/>
    <pivotField compact="0" numFmtId="166" outline="0" showAll="0"/>
    <pivotField compact="0" outline="0" showAll="0"/>
    <pivotField compact="0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4"/>
  </rowFields>
  <rowItems count="2">
    <i>
      <x v="87"/>
      <x v="96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UC X OISA 9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C255:AC256" firstHeaderRow="1" firstDataRow="1" firstDataCol="0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Items count="1">
    <i/>
  </rowItems>
  <colItems count="1">
    <i/>
  </colItems>
  <dataFields count="1">
    <dataField name="Suma de KG TOTALES DECOMISADOS" fld="22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Hallazgo detectado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BZ2:BZ12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/>
    <pivotField showAll="0"/>
    <pivotField numFmtId="14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numFmtId="3" showAll="0"/>
    <pivotField numFmtId="166" showAll="0"/>
    <pivotField numFmtId="166" showAll="0"/>
    <pivotField numFmtId="166" showAll="0"/>
    <pivotField numFmtId="166" showAll="0"/>
    <pivotField showAll="0"/>
    <pivotField showAll="0"/>
    <pivotField numFmtId="166" showAll="0"/>
    <pivotField showAll="0"/>
    <pivotField showAll="0"/>
    <pivotField showAll="0"/>
    <pivotField showAll="0"/>
    <pivotField axis="axisRow" showAll="0">
      <items count="11">
        <item x="0"/>
        <item m="1" x="9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</pivotFields>
  <rowFields count="1">
    <field x="27"/>
  </rowFields>
  <rowItems count="10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UC X LUGAR 3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9">
  <location ref="K258:L260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A MARCAJES POSITIVOS" fld="15" baseField="0" baseItem="1" numFmtId="3"/>
    <dataField name="SUMA MARCAJES NEGATIVOS" fld="19" baseField="0" baseItem="1" numFmtId="3"/>
  </dataFields>
  <chartFormats count="3">
    <chartFormat chart="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UC X LUGAR 1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6">
  <location ref="A258:B260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A MARCAJES POSITIVOS" fld="15" baseField="0" baseItem="1" numFmtId="3"/>
    <dataField name="SUMA MARCAJES NEGATIVOS" fld="19" baseField="0" baseItem="1" numFmtId="3"/>
  </dataFields>
  <chartFormats count="2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UC X OISA 2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F130:G133" firstHeaderRow="1" firstDataRow="1" firstDataCol="1"/>
  <pivotFields count="31">
    <pivotField showAll="0"/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dataField="1" showAll="0"/>
    <pivotField dataField="1"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SUMA KGR. FITO" fld="16" baseField="0" baseItem="1" numFmtId="3"/>
    <dataField name="SUMA KGR. ZOO" fld="17" baseField="0" baseItem="1" numFmtId="3"/>
    <dataField name="SUMA KGR. ACUI " fld="18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UC X LUGAR 4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6">
  <location ref="Q258:R269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/>
    <pivotField axis="axisRow" showAll="0" measureFilter="1" sortType="de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1">
    <i>
      <x v="18"/>
    </i>
    <i>
      <x v="87"/>
    </i>
    <i>
      <x v="34"/>
    </i>
    <i>
      <x v="67"/>
    </i>
    <i>
      <x v="14"/>
    </i>
    <i>
      <x v="21"/>
    </i>
    <i>
      <x v="29"/>
    </i>
    <i>
      <x v="16"/>
    </i>
    <i>
      <x v="11"/>
    </i>
    <i>
      <x v="42"/>
    </i>
    <i t="grand">
      <x/>
    </i>
  </rowItems>
  <colItems count="1">
    <i/>
  </colItems>
  <dataFields count="1">
    <dataField name="Suma de MARCAJES POSITIVOS" fld="15" baseField="3" baseItem="0" numFmtId="3"/>
  </dataField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3" type="count" evalOrder="-1" id="1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ACTIVIDAD POR PERRO 4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4">
  <location ref="Q2:R5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dataField="1" showAll="0"/>
    <pivotField dataField="1"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SUMA KGR. FITO " fld="16" baseField="0" baseItem="1" numFmtId="3"/>
    <dataField name="SUMA KGR. ZOO " fld="17" baseField="0" baseItem="1" numFmtId="3"/>
    <dataField name="SUMA KGR. ACUI " fld="18" baseField="0" baseItem="1" numFmtId="3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ESTADO DE SALUD DEL CANINO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BQ2:BQ6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/>
    <pivotField showAll="0"/>
    <pivotField numFmtId="14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numFmtId="3" showAll="0"/>
    <pivotField numFmtId="166" showAll="0"/>
    <pivotField numFmtId="166" showAll="0"/>
    <pivotField numFmtId="166" showAll="0"/>
    <pivotField numFmtId="166" showAll="0"/>
    <pivotField showAll="0"/>
    <pivotField showAll="0"/>
    <pivotField numFmtId="166" showAll="0"/>
    <pivotField showAll="0"/>
    <pivotField showAll="0"/>
    <pivotField axis="axisRow" showAll="0">
      <items count="5">
        <item x="0"/>
        <item x="2"/>
        <item x="1"/>
        <item m="1" x="3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</pivotFields>
  <rowFields count="1">
    <field x="25"/>
  </rowFields>
  <rowItems count="4">
    <i>
      <x/>
    </i>
    <i>
      <x v="1"/>
    </i>
    <i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ACTIVIDAD POR PERRO 6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D2:AD3" firstHeaderRow="1" firstDataRow="1" firstDataCol="1"/>
  <pivotFields count="31">
    <pivotField showAll="0"/>
    <pivotField showAll="0" defaultSubtotal="0"/>
    <pivotField showAll="0" defaultSubtotal="0"/>
    <pivotField axis="axisRow" showAll="0">
      <items count="93">
        <item h="1" x="41"/>
        <item h="1" x="37"/>
        <item h="1" x="2"/>
        <item h="1" x="59"/>
        <item h="1" x="38"/>
        <item h="1" x="7"/>
        <item h="1" x="44"/>
        <item h="1" x="77"/>
        <item h="1" x="3"/>
        <item h="1" x="69"/>
        <item h="1" x="9"/>
        <item h="1" x="60"/>
        <item h="1" x="28"/>
        <item h="1" x="27"/>
        <item h="1" x="49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68"/>
        <item h="1" x="32"/>
        <item h="1" x="34"/>
        <item h="1" x="35"/>
        <item h="1" x="14"/>
        <item h="1" x="53"/>
        <item h="1" x="4"/>
        <item h="1" x="5"/>
        <item h="1" x="15"/>
        <item h="1" x="16"/>
        <item h="1" x="54"/>
        <item h="1" x="66"/>
        <item h="1" x="40"/>
        <item h="1" x="8"/>
        <item h="1" x="18"/>
        <item h="1" x="25"/>
        <item h="1" x="78"/>
        <item h="1" x="33"/>
        <item h="1" x="55"/>
        <item h="1" x="19"/>
        <item h="1" x="0"/>
        <item h="1" x="45"/>
        <item h="1" x="42"/>
        <item h="1" x="57"/>
        <item h="1" x="65"/>
        <item h="1" x="71"/>
        <item h="1" x="43"/>
        <item h="1" x="30"/>
        <item h="1" x="20"/>
        <item h="1" x="26"/>
        <item h="1" m="1" x="85"/>
        <item h="1" m="1" x="91"/>
        <item h="1" m="1" x="88"/>
        <item h="1" m="1" x="89"/>
        <item h="1" m="1" x="87"/>
        <item h="1" m="1" x="90"/>
        <item h="1" m="1" x="86"/>
        <item h="1" x="83"/>
        <item h="1" x="80"/>
        <item h="1" x="79"/>
        <item h="1" x="81"/>
        <item h="1" x="74"/>
        <item h="1" x="75"/>
        <item h="1" x="58"/>
        <item h="1" x="31"/>
        <item h="1" x="63"/>
        <item h="1" x="23"/>
        <item h="1" x="82"/>
        <item h="1" x="6"/>
        <item h="1" x="46"/>
        <item h="1" x="17"/>
        <item h="1" x="24"/>
        <item h="1" x="22"/>
        <item h="1" x="21"/>
        <item h="1" x="39"/>
        <item h="1" x="36"/>
        <item h="1" x="76"/>
        <item h="1" x="1"/>
        <item h="1" x="10"/>
        <item h="1" x="47"/>
        <item h="1" x="12"/>
        <item h="1" x="70"/>
        <item h="1" x="29"/>
        <item x="56"/>
        <item h="1" x="48"/>
        <item h="1" x="84"/>
        <item h="1" x="62"/>
        <item h="1" x="1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87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UC X OISA 7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H130:AI215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axis="axisRow" showAll="0" sortType="a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dataField="1"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85">
    <i>
      <x v="22"/>
    </i>
    <i>
      <x v="80"/>
    </i>
    <i>
      <x v="78"/>
    </i>
    <i>
      <x v="71"/>
    </i>
    <i>
      <x v="7"/>
    </i>
    <i>
      <x v="24"/>
    </i>
    <i>
      <x v="40"/>
    </i>
    <i>
      <x v="82"/>
    </i>
    <i>
      <x v="31"/>
    </i>
    <i>
      <x v="67"/>
    </i>
    <i>
      <x v="37"/>
    </i>
    <i>
      <x v="20"/>
    </i>
    <i>
      <x v="73"/>
    </i>
    <i>
      <x v="65"/>
    </i>
    <i>
      <x v="39"/>
    </i>
    <i>
      <x v="75"/>
    </i>
    <i>
      <x v="15"/>
    </i>
    <i>
      <x v="5"/>
    </i>
    <i>
      <x v="81"/>
    </i>
    <i>
      <x v="34"/>
    </i>
    <i>
      <x v="29"/>
    </i>
    <i>
      <x v="87"/>
    </i>
    <i>
      <x v="47"/>
    </i>
    <i>
      <x v="77"/>
    </i>
    <i>
      <x v="18"/>
    </i>
    <i>
      <x v="16"/>
    </i>
    <i>
      <x v="84"/>
    </i>
    <i>
      <x v="42"/>
    </i>
    <i>
      <x v="36"/>
    </i>
    <i>
      <x v="35"/>
    </i>
    <i>
      <x v="38"/>
    </i>
    <i>
      <x v="88"/>
    </i>
    <i>
      <x v="86"/>
    </i>
    <i>
      <x v="4"/>
    </i>
    <i>
      <x v="19"/>
    </i>
    <i>
      <x v="83"/>
    </i>
    <i>
      <x v="44"/>
    </i>
    <i>
      <x v="14"/>
    </i>
    <i>
      <x v="74"/>
    </i>
    <i>
      <x v="23"/>
    </i>
    <i>
      <x v="52"/>
    </i>
    <i>
      <x v="69"/>
    </i>
    <i>
      <x v="68"/>
    </i>
    <i>
      <x v="33"/>
    </i>
    <i>
      <x v="91"/>
    </i>
    <i>
      <x v="76"/>
    </i>
    <i>
      <x v="8"/>
    </i>
    <i>
      <x v="53"/>
    </i>
    <i>
      <x v="13"/>
    </i>
    <i>
      <x v="51"/>
    </i>
    <i>
      <x v="32"/>
    </i>
    <i>
      <x v="1"/>
    </i>
    <i>
      <x v="43"/>
    </i>
    <i>
      <x v="21"/>
    </i>
    <i>
      <x v="11"/>
    </i>
    <i>
      <x v="70"/>
    </i>
    <i>
      <x v="63"/>
    </i>
    <i>
      <x v="50"/>
    </i>
    <i>
      <x v="2"/>
    </i>
    <i>
      <x/>
    </i>
    <i>
      <x v="79"/>
    </i>
    <i>
      <x v="17"/>
    </i>
    <i>
      <x v="9"/>
    </i>
    <i>
      <x v="10"/>
    </i>
    <i>
      <x v="30"/>
    </i>
    <i>
      <x v="46"/>
    </i>
    <i>
      <x v="25"/>
    </i>
    <i>
      <x v="3"/>
    </i>
    <i>
      <x v="41"/>
    </i>
    <i>
      <x v="6"/>
    </i>
    <i>
      <x v="26"/>
    </i>
    <i>
      <x v="64"/>
    </i>
    <i>
      <x v="85"/>
    </i>
    <i>
      <x v="12"/>
    </i>
    <i>
      <x v="61"/>
    </i>
    <i>
      <x v="72"/>
    </i>
    <i>
      <x v="27"/>
    </i>
    <i>
      <x v="49"/>
    </i>
    <i>
      <x v="62"/>
    </i>
    <i>
      <x v="45"/>
    </i>
    <i>
      <x v="89"/>
    </i>
    <i>
      <x v="66"/>
    </i>
    <i>
      <x v="90"/>
    </i>
    <i>
      <x v="48"/>
    </i>
    <i>
      <x v="28"/>
    </i>
  </rowItems>
  <colItems count="1">
    <i/>
  </colItems>
  <dataFields count="1">
    <dataField name="Producto de % DE EFECTIVIDAD " fld="20" subtotal="product" baseField="3" baseItem="67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EDAD 1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R2:AR77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8">
        <item x="43"/>
        <item x="21"/>
        <item x="19"/>
        <item x="22"/>
        <item x="29"/>
        <item x="55"/>
        <item x="56"/>
        <item x="6"/>
        <item x="20"/>
        <item x="72"/>
        <item x="24"/>
        <item x="28"/>
        <item x="65"/>
        <item x="40"/>
        <item x="45"/>
        <item x="58"/>
        <item x="18"/>
        <item x="5"/>
        <item x="59"/>
        <item x="23"/>
        <item x="8"/>
        <item x="27"/>
        <item x="51"/>
        <item x="39"/>
        <item x="14"/>
        <item x="52"/>
        <item x="42"/>
        <item x="71"/>
        <item x="67"/>
        <item x="15"/>
        <item x="32"/>
        <item x="38"/>
        <item x="69"/>
        <item x="16"/>
        <item x="4"/>
        <item x="17"/>
        <item x="53"/>
        <item x="30"/>
        <item x="60"/>
        <item x="64"/>
        <item x="0"/>
        <item x="31"/>
        <item x="11"/>
        <item x="13"/>
        <item x="49"/>
        <item x="33"/>
        <item x="70"/>
        <item x="57"/>
        <item x="47"/>
        <item x="37"/>
        <item x="26"/>
        <item x="62"/>
        <item x="66"/>
        <item x="74"/>
        <item x="54"/>
        <item x="68"/>
        <item x="48"/>
        <item x="7"/>
        <item x="12"/>
        <item x="41"/>
        <item x="3"/>
        <item x="61"/>
        <item x="63"/>
        <item x="25"/>
        <item x="46"/>
        <item x="34"/>
        <item x="44"/>
        <item x="73"/>
        <item x="36"/>
        <item x="35"/>
        <item x="2"/>
        <item x="1"/>
        <item x="9"/>
        <item x="10"/>
        <item m="1" x="76"/>
        <item m="1" x="75"/>
        <item x="5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12"/>
  </rowFields>
  <row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6"/>
    </i>
  </rowItems>
  <colItems count="1">
    <i/>
  </colItems>
  <formats count="1">
    <format dxfId="4">
      <pivotArea dataOnly="0" labelOnly="1" fieldPosition="0">
        <references count="1">
          <reference field="1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UC X OISA 5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X130:Y141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axis="axisRow" showAll="0" measureFilter="1" sortType="de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1">
    <i>
      <x v="67"/>
    </i>
    <i>
      <x v="87"/>
    </i>
    <i>
      <x v="34"/>
    </i>
    <i>
      <x v="18"/>
    </i>
    <i>
      <x v="29"/>
    </i>
    <i>
      <x v="20"/>
    </i>
    <i>
      <x v="24"/>
    </i>
    <i>
      <x v="16"/>
    </i>
    <i>
      <x v="47"/>
    </i>
    <i>
      <x v="42"/>
    </i>
    <i t="grand">
      <x/>
    </i>
  </rowItems>
  <colItems count="1">
    <i/>
  </colItems>
  <dataFields count="1">
    <dataField name="Suma de MARCAJES NEGATIVOS" fld="19" baseField="3" baseItem="0" numFmtId="3"/>
  </dataFields>
  <pivotTableStyleInfo name="PivotStyleLight16" showRowHeaders="1" showColHeaders="1" showRowStripes="0" showColStripes="0" showLastColumn="1"/>
  <filters count="1">
    <filter fld="3" type="count" evalOrder="-1" id="1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ACTIVIDAD POR PERRO 5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X2:Y4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A MARCAJES POSITIVOS" fld="15" baseField="0" baseItem="1" numFmtId="3"/>
    <dataField name="SUMA MARCAJES NEGATIVOS" fld="19" baseField="0" baseItem="1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UC X LUGAR 7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H258:AI297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axis="axisRow" showAll="0" sortType="descending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9">
    <i>
      <x v="4"/>
    </i>
    <i>
      <x v="18"/>
    </i>
    <i>
      <x v="36"/>
    </i>
    <i>
      <x v="33"/>
    </i>
    <i>
      <x v="16"/>
    </i>
    <i>
      <x v="28"/>
    </i>
    <i>
      <x v="17"/>
    </i>
    <i>
      <x v="9"/>
    </i>
    <i>
      <x/>
    </i>
    <i>
      <x v="23"/>
    </i>
    <i>
      <x v="3"/>
    </i>
    <i>
      <x v="26"/>
    </i>
    <i>
      <x v="13"/>
    </i>
    <i>
      <x v="35"/>
    </i>
    <i>
      <x v="12"/>
    </i>
    <i>
      <x v="2"/>
    </i>
    <i>
      <x v="19"/>
    </i>
    <i>
      <x v="7"/>
    </i>
    <i>
      <x v="8"/>
    </i>
    <i>
      <x v="14"/>
    </i>
    <i>
      <x v="34"/>
    </i>
    <i>
      <x v="27"/>
    </i>
    <i>
      <x v="1"/>
    </i>
    <i>
      <x v="37"/>
    </i>
    <i>
      <x v="20"/>
    </i>
    <i>
      <x v="30"/>
    </i>
    <i>
      <x v="31"/>
    </i>
    <i>
      <x v="29"/>
    </i>
    <i>
      <x v="21"/>
    </i>
    <i>
      <x v="10"/>
    </i>
    <i>
      <x v="5"/>
    </i>
    <i>
      <x v="6"/>
    </i>
    <i>
      <x v="32"/>
    </i>
    <i>
      <x v="22"/>
    </i>
    <i>
      <x v="11"/>
    </i>
    <i>
      <x v="24"/>
    </i>
    <i>
      <x v="25"/>
    </i>
    <i>
      <x v="38"/>
    </i>
    <i>
      <x v="15"/>
    </i>
  </rowItems>
  <colItems count="1">
    <i/>
  </colItems>
  <dataFields count="1">
    <dataField name="Suma de KG TOTALES DECOMISADOS" fld="22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UC X OISA 6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C130:AD215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axis="axisRow" showAll="0" sortType="de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85">
    <i>
      <x v="16"/>
    </i>
    <i>
      <x v="24"/>
    </i>
    <i>
      <x v="8"/>
    </i>
    <i>
      <x v="2"/>
    </i>
    <i>
      <x v="41"/>
    </i>
    <i>
      <x v="63"/>
    </i>
    <i>
      <x v="9"/>
    </i>
    <i>
      <x v="18"/>
    </i>
    <i>
      <x v="87"/>
    </i>
    <i>
      <x v="85"/>
    </i>
    <i>
      <x v="5"/>
    </i>
    <i>
      <x v="34"/>
    </i>
    <i>
      <x v="67"/>
    </i>
    <i>
      <x v="14"/>
    </i>
    <i>
      <x v="61"/>
    </i>
    <i>
      <x v="37"/>
    </i>
    <i>
      <x v="21"/>
    </i>
    <i>
      <x v="70"/>
    </i>
    <i>
      <x v="29"/>
    </i>
    <i>
      <x v="30"/>
    </i>
    <i>
      <x v="46"/>
    </i>
    <i>
      <x v="20"/>
    </i>
    <i>
      <x v="50"/>
    </i>
    <i>
      <x v="42"/>
    </i>
    <i>
      <x v="69"/>
    </i>
    <i>
      <x v="11"/>
    </i>
    <i>
      <x v="74"/>
    </i>
    <i>
      <x v="53"/>
    </i>
    <i>
      <x v="81"/>
    </i>
    <i>
      <x v="64"/>
    </i>
    <i>
      <x v="91"/>
    </i>
    <i>
      <x v="43"/>
    </i>
    <i>
      <x v="3"/>
    </i>
    <i>
      <x v="47"/>
    </i>
    <i>
      <x v="28"/>
    </i>
    <i>
      <x/>
    </i>
    <i>
      <x v="38"/>
    </i>
    <i>
      <x v="33"/>
    </i>
    <i>
      <x v="77"/>
    </i>
    <i>
      <x v="90"/>
    </i>
    <i>
      <x v="76"/>
    </i>
    <i>
      <x v="86"/>
    </i>
    <i>
      <x v="52"/>
    </i>
    <i>
      <x v="82"/>
    </i>
    <i>
      <x v="1"/>
    </i>
    <i>
      <x v="39"/>
    </i>
    <i>
      <x v="4"/>
    </i>
    <i>
      <x v="36"/>
    </i>
    <i>
      <x v="84"/>
    </i>
    <i>
      <x v="89"/>
    </i>
    <i>
      <x v="31"/>
    </i>
    <i>
      <x v="68"/>
    </i>
    <i>
      <x v="17"/>
    </i>
    <i>
      <x v="23"/>
    </i>
    <i>
      <x v="10"/>
    </i>
    <i>
      <x v="15"/>
    </i>
    <i>
      <x v="19"/>
    </i>
    <i>
      <x v="51"/>
    </i>
    <i>
      <x v="44"/>
    </i>
    <i>
      <x v="83"/>
    </i>
    <i>
      <x v="75"/>
    </i>
    <i>
      <x v="27"/>
    </i>
    <i>
      <x v="88"/>
    </i>
    <i>
      <x v="62"/>
    </i>
    <i>
      <x v="45"/>
    </i>
    <i>
      <x v="32"/>
    </i>
    <i>
      <x v="7"/>
    </i>
    <i>
      <x v="79"/>
    </i>
    <i>
      <x v="66"/>
    </i>
    <i>
      <x v="72"/>
    </i>
    <i>
      <x v="6"/>
    </i>
    <i>
      <x v="25"/>
    </i>
    <i>
      <x v="26"/>
    </i>
    <i>
      <x v="13"/>
    </i>
    <i>
      <x v="12"/>
    </i>
    <i>
      <x v="48"/>
    </i>
    <i>
      <x v="65"/>
    </i>
    <i>
      <x v="40"/>
    </i>
    <i>
      <x v="35"/>
    </i>
    <i>
      <x v="73"/>
    </i>
    <i>
      <x v="49"/>
    </i>
    <i>
      <x v="22"/>
    </i>
    <i>
      <x v="80"/>
    </i>
    <i>
      <x v="71"/>
    </i>
    <i>
      <x v="78"/>
    </i>
  </rowItems>
  <colItems count="1">
    <i/>
  </colItems>
  <dataFields count="1">
    <dataField name="Suma de KG TOTALES DECOMISADOS" fld="22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ACTIVIDAD POR PERRO1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2:A3" firstHeaderRow="1" firstDataRow="1" firstDataCol="0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Items count="1">
    <i/>
  </rowItems>
  <colItems count="1">
    <i/>
  </colItems>
  <dataFields count="1">
    <dataField name="Suma de EQUIPAJES MARCADOS  " fld="21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Tabla dinámica1" cacheId="101" applyNumberFormats="0" applyBorderFormats="0" applyFontFormats="0" applyPatternFormats="0" applyAlignmentFormats="0" applyWidthHeightFormats="1" dataCaption="Valores" updatedVersion="6" minRefreshableVersion="3" useAutoFormatting="1" itemPrintTitles="1" createdVersion="5" indent="0" outline="1" outlineData="1" multipleFieldFilters="0">
  <location ref="AH255:AH256" firstHeaderRow="1" firstDataRow="1" firstDataCol="0"/>
  <pivotFields count="31"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Items count="1">
    <i/>
  </rowItems>
  <colItems count="1">
    <i/>
  </colItems>
  <dataFields count="1">
    <dataField name="Suma de MARCAJES POSITIVOS" fld="15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UC X OISA 1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A130:B132" firstHeaderRow="1" firstDataRow="1" firstDataCol="1"/>
  <pivotFields count="31">
    <pivotField showAll="0"/>
    <pivotField showAll="0" defaultSubtotal="0"/>
    <pivotField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A MARCAJES POSITIVOS" fld="15" baseField="0" baseItem="1" numFmtId="3"/>
    <dataField name="SUMA MARCAJES NEGATIVOS" fld="19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MANEJADOR 1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L2:AL87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axis="axisRow" showAll="0">
      <items count="98">
        <item x="84"/>
        <item x="14"/>
        <item x="4"/>
        <item x="7"/>
        <item x="26"/>
        <item x="3"/>
        <item x="25"/>
        <item x="65"/>
        <item x="59"/>
        <item x="68"/>
        <item x="17"/>
        <item x="72"/>
        <item x="8"/>
        <item m="1" x="88"/>
        <item m="1" x="89"/>
        <item m="1" x="87"/>
        <item m="1" x="94"/>
        <item x="46"/>
        <item x="64"/>
        <item x="75"/>
        <item x="27"/>
        <item x="45"/>
        <item x="30"/>
        <item x="29"/>
        <item x="80"/>
        <item x="22"/>
        <item x="70"/>
        <item x="82"/>
        <item x="0"/>
        <item x="28"/>
        <item x="83"/>
        <item x="54"/>
        <item x="2"/>
        <item x="43"/>
        <item x="23"/>
        <item x="48"/>
        <item x="36"/>
        <item m="1" x="95"/>
        <item m="1" x="96"/>
        <item x="32"/>
        <item m="1" x="86"/>
        <item x="77"/>
        <item x="40"/>
        <item x="66"/>
        <item x="20"/>
        <item x="57"/>
        <item x="35"/>
        <item x="12"/>
        <item x="44"/>
        <item x="11"/>
        <item x="51"/>
        <item x="33"/>
        <item x="58"/>
        <item x="19"/>
        <item x="49"/>
        <item x="39"/>
        <item x="62"/>
        <item x="38"/>
        <item x="71"/>
        <item x="37"/>
        <item x="67"/>
        <item x="47"/>
        <item x="31"/>
        <item x="21"/>
        <item x="74"/>
        <item x="6"/>
        <item x="69"/>
        <item x="55"/>
        <item x="16"/>
        <item x="60"/>
        <item x="13"/>
        <item x="15"/>
        <item x="41"/>
        <item x="42"/>
        <item x="18"/>
        <item x="53"/>
        <item x="73"/>
        <item x="79"/>
        <item x="5"/>
        <item x="52"/>
        <item m="1" x="90"/>
        <item m="1" x="93"/>
        <item m="1" x="91"/>
        <item m="1" x="92"/>
        <item m="1" x="85"/>
        <item x="1"/>
        <item x="9"/>
        <item x="10"/>
        <item x="24"/>
        <item x="50"/>
        <item x="56"/>
        <item x="76"/>
        <item x="78"/>
        <item x="34"/>
        <item x="61"/>
        <item x="63"/>
        <item x="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11"/>
  </rowFields>
  <row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9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UC X LUGAR 5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8">
  <location ref="X258:Y269" firstHeaderRow="1" firstDataRow="1" firstDataCol="1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/>
    <pivotField axis="axisRow" showAll="0" measureFilter="1" sortType="descending">
      <items count="93">
        <item x="41"/>
        <item x="37"/>
        <item x="2"/>
        <item x="59"/>
        <item x="38"/>
        <item x="7"/>
        <item x="44"/>
        <item x="77"/>
        <item x="3"/>
        <item x="69"/>
        <item x="9"/>
        <item x="60"/>
        <item x="28"/>
        <item x="27"/>
        <item x="49"/>
        <item x="72"/>
        <item x="50"/>
        <item x="67"/>
        <item x="51"/>
        <item x="13"/>
        <item x="52"/>
        <item x="61"/>
        <item x="64"/>
        <item x="73"/>
        <item x="68"/>
        <item x="32"/>
        <item x="34"/>
        <item x="35"/>
        <item x="14"/>
        <item x="53"/>
        <item x="4"/>
        <item x="5"/>
        <item x="15"/>
        <item x="16"/>
        <item x="54"/>
        <item x="66"/>
        <item x="40"/>
        <item x="8"/>
        <item x="18"/>
        <item x="25"/>
        <item x="78"/>
        <item x="33"/>
        <item x="55"/>
        <item x="19"/>
        <item x="0"/>
        <item x="45"/>
        <item x="42"/>
        <item x="57"/>
        <item x="65"/>
        <item x="71"/>
        <item x="43"/>
        <item x="30"/>
        <item x="20"/>
        <item x="26"/>
        <item m="1" x="85"/>
        <item m="1" x="91"/>
        <item m="1" x="88"/>
        <item m="1" x="89"/>
        <item m="1" x="87"/>
        <item m="1" x="90"/>
        <item m="1" x="86"/>
        <item x="83"/>
        <item x="80"/>
        <item x="79"/>
        <item x="81"/>
        <item x="74"/>
        <item x="75"/>
        <item x="58"/>
        <item x="31"/>
        <item x="63"/>
        <item x="23"/>
        <item x="82"/>
        <item x="6"/>
        <item x="46"/>
        <item x="17"/>
        <item x="24"/>
        <item x="22"/>
        <item x="21"/>
        <item x="39"/>
        <item x="36"/>
        <item x="76"/>
        <item x="1"/>
        <item x="10"/>
        <item x="47"/>
        <item x="12"/>
        <item x="70"/>
        <item x="29"/>
        <item x="56"/>
        <item x="48"/>
        <item x="84"/>
        <item x="62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1">
    <i>
      <x v="67"/>
    </i>
    <i>
      <x v="87"/>
    </i>
    <i>
      <x v="34"/>
    </i>
    <i>
      <x v="18"/>
    </i>
    <i>
      <x v="29"/>
    </i>
    <i>
      <x v="20"/>
    </i>
    <i>
      <x v="24"/>
    </i>
    <i>
      <x v="16"/>
    </i>
    <i>
      <x v="47"/>
    </i>
    <i>
      <x v="42"/>
    </i>
    <i t="grand">
      <x/>
    </i>
  </rowItems>
  <colItems count="1">
    <i/>
  </colItems>
  <dataFields count="1">
    <dataField name="Suma de MARCAJES NEGATIVOS" fld="19" baseField="3" baseItem="0" numFmtId="3"/>
  </dataField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3" type="count" evalOrder="-1" id="2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ACTIVIDAD  POR PERRO 3" cacheId="101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K2:L4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dataField="1"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A MARCAJES POSITIVOS" fld="15" baseField="0" baseItem="1" numFmtId="3"/>
    <dataField name="SUMA MARCAJES NEGATIVOS" fld="19" baseField="0" baseItem="1" numFmtId="3"/>
  </dataFields>
  <chartFormats count="1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ANTIGUEDAD EN EL SITIO DE ADSCRIPCIÓN 1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BD2:BD46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7">
        <item x="18"/>
        <item x="40"/>
        <item x="16"/>
        <item x="0"/>
        <item x="42"/>
        <item x="19"/>
        <item x="5"/>
        <item x="11"/>
        <item x="6"/>
        <item x="24"/>
        <item x="28"/>
        <item x="12"/>
        <item x="20"/>
        <item x="31"/>
        <item x="33"/>
        <item x="35"/>
        <item x="3"/>
        <item x="41"/>
        <item x="36"/>
        <item x="8"/>
        <item x="13"/>
        <item x="32"/>
        <item x="39"/>
        <item x="15"/>
        <item x="26"/>
        <item x="38"/>
        <item x="4"/>
        <item x="23"/>
        <item x="17"/>
        <item x="37"/>
        <item x="43"/>
        <item x="14"/>
        <item x="25"/>
        <item x="27"/>
        <item x="22"/>
        <item x="21"/>
        <item x="2"/>
        <item x="7"/>
        <item x="30"/>
        <item x="29"/>
        <item x="34"/>
        <item x="1"/>
        <item x="9"/>
        <item x="10"/>
        <item m="1" x="45"/>
        <item m="1" x="4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14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formats count="1">
    <format dxfId="2">
      <pivotArea dataOnly="0" labelOnly="1" fieldPosition="0">
        <references count="1">
          <reference field="1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ANTIGUEDAD 1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X2:AX41" firstHeaderRow="1" firstDataRow="1" firstDataCol="1"/>
  <pivotFields count="31">
    <pivotField showAll="0"/>
    <pivotField showAll="0" defaultSubtotal="0"/>
    <pivotField showAll="0" defaultSubtotal="0"/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14"/>
        <item x="16"/>
        <item x="15"/>
        <item x="5"/>
        <item x="31"/>
        <item x="17"/>
        <item x="19"/>
        <item x="26"/>
        <item x="34"/>
        <item x="37"/>
        <item x="25"/>
        <item x="4"/>
        <item x="32"/>
        <item x="0"/>
        <item x="30"/>
        <item x="7"/>
        <item x="35"/>
        <item x="12"/>
        <item x="13"/>
        <item x="36"/>
        <item x="3"/>
        <item x="20"/>
        <item x="21"/>
        <item x="10"/>
        <item x="29"/>
        <item x="11"/>
        <item x="18"/>
        <item x="6"/>
        <item x="33"/>
        <item x="27"/>
        <item x="24"/>
        <item x="22"/>
        <item x="2"/>
        <item x="23"/>
        <item x="38"/>
        <item x="28"/>
        <item x="1"/>
        <item x="8"/>
        <item x="9"/>
        <item m="1" x="40"/>
        <item m="1" x="3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1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</rowItems>
  <colItems count="1">
    <i/>
  </colItems>
  <formats count="1">
    <format dxfId="3">
      <pivotArea dataOnly="0" labelOnly="1" fieldPosition="0">
        <references count="1">
          <reference field="1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ACTIVIDAD POR PERRO 7" cacheId="101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>
  <location ref="AI2:AI41" firstHeaderRow="1" firstDataRow="1" firstDataCol="1"/>
  <pivotFields count="31">
    <pivotField showAll="0"/>
    <pivotField showAll="0" defaultSubtotal="0"/>
    <pivotField axis="axisRow" showAll="0" defaultSubtotal="0">
      <items count="39">
        <item x="4"/>
        <item x="0"/>
        <item x="5"/>
        <item x="38"/>
        <item x="22"/>
        <item x="9"/>
        <item x="10"/>
        <item x="11"/>
        <item x="12"/>
        <item x="23"/>
        <item x="14"/>
        <item x="35"/>
        <item x="1"/>
        <item x="17"/>
        <item x="21"/>
        <item x="33"/>
        <item x="36"/>
        <item x="13"/>
        <item x="27"/>
        <item x="30"/>
        <item x="20"/>
        <item x="19"/>
        <item x="31"/>
        <item x="18"/>
        <item x="25"/>
        <item x="29"/>
        <item x="3"/>
        <item x="26"/>
        <item x="28"/>
        <item x="32"/>
        <item x="34"/>
        <item x="16"/>
        <item x="24"/>
        <item x="6"/>
        <item x="7"/>
        <item x="8"/>
        <item x="2"/>
        <item x="15"/>
        <item x="37"/>
      </items>
    </pivotField>
    <pivotField showAll="0">
      <items count="93">
        <item h="1" m="1" x="85"/>
        <item h="1" m="1" x="86"/>
        <item h="1" m="1" x="87"/>
        <item h="1" m="1" x="88"/>
        <item h="1" m="1" x="89"/>
        <item h="1" m="1" x="90"/>
        <item h="1" m="1" x="91"/>
        <item h="1" x="11"/>
        <item h="1" x="47"/>
        <item h="1" x="82"/>
        <item h="1" x="41"/>
        <item h="1" x="37"/>
        <item h="1" x="2"/>
        <item h="1" x="59"/>
        <item h="1" x="38"/>
        <item h="1" x="36"/>
        <item h="1" x="7"/>
        <item h="1" x="83"/>
        <item h="1" x="44"/>
        <item h="1" x="77"/>
        <item h="1" x="3"/>
        <item h="1" x="69"/>
        <item h="1" x="9"/>
        <item h="1" x="60"/>
        <item h="1" x="28"/>
        <item h="1" x="12"/>
        <item h="1" x="1"/>
        <item h="1" x="27"/>
        <item h="1" x="39"/>
        <item h="1" x="49"/>
        <item h="1" x="75"/>
        <item h="1" x="72"/>
        <item h="1" x="50"/>
        <item h="1" x="67"/>
        <item h="1" x="51"/>
        <item h="1" x="13"/>
        <item h="1" x="52"/>
        <item h="1" x="61"/>
        <item h="1" x="64"/>
        <item h="1" x="73"/>
        <item h="1" x="79"/>
        <item h="1" x="70"/>
        <item h="1" x="68"/>
        <item h="1" x="32"/>
        <item h="1" x="34"/>
        <item h="1" x="35"/>
        <item h="1" x="14"/>
        <item h="1" x="53"/>
        <item h="1" x="4"/>
        <item h="1" x="76"/>
        <item h="1" x="80"/>
        <item h="1" x="5"/>
        <item h="1" x="15"/>
        <item h="1" x="16"/>
        <item h="1" x="54"/>
        <item h="1" x="17"/>
        <item h="1" x="66"/>
        <item h="1" x="40"/>
        <item h="1" x="8"/>
        <item h="1" x="18"/>
        <item h="1" x="25"/>
        <item h="1" x="78"/>
        <item h="1" x="29"/>
        <item h="1" x="33"/>
        <item h="1" x="55"/>
        <item h="1" x="19"/>
        <item h="1" x="0"/>
        <item h="1" x="45"/>
        <item x="56"/>
        <item h="1" x="42"/>
        <item h="1" x="48"/>
        <item h="1" x="74"/>
        <item h="1" x="57"/>
        <item h="1" x="84"/>
        <item h="1" x="65"/>
        <item h="1" x="71"/>
        <item h="1" x="43"/>
        <item h="1" x="30"/>
        <item h="1" x="81"/>
        <item h="1" x="20"/>
        <item h="1" x="58"/>
        <item h="1" x="62"/>
        <item h="1" x="10"/>
        <item h="1" x="26"/>
        <item h="1" x="21"/>
        <item h="1" x="22"/>
        <item h="1" x="6"/>
        <item h="1" x="31"/>
        <item h="1" x="46"/>
        <item h="1" x="23"/>
        <item h="1" x="24"/>
        <item h="1" x="63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UC X LUGAR 9" cacheId="10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C316:AC317" firstHeaderRow="1" firstDataRow="1" firstDataCol="0"/>
  <pivotFields count="31">
    <pivotField showAll="0">
      <items count="5">
        <item m="1" x="2"/>
        <item x="0"/>
        <item x="1"/>
        <item m="1" x="3"/>
        <item t="default"/>
      </items>
    </pivotField>
    <pivotField showAll="0" defaultSubtotal="0">
      <items count="23">
        <item x="0"/>
        <item x="1"/>
        <item x="2"/>
        <item x="21"/>
        <item x="3"/>
        <item x="5"/>
        <item x="4"/>
        <item x="6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22"/>
        <item x="19"/>
        <item x="20"/>
      </items>
    </pivotField>
    <pivotField showAll="0" defaultSubtota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Items count="1">
    <i/>
  </rowItems>
  <colItems count="1">
    <i/>
  </colItems>
  <dataFields count="1">
    <dataField name="Suma de KG TOTALES DECOMISADOS" fld="22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R87" totalsRowShown="0" headerRowDxfId="42" headerRowBorderDxfId="41" tableBorderDxfId="40">
  <autoFilter ref="A1:R87"/>
  <tableColumns count="18">
    <tableColumn id="1" name="TIPO" dataDxfId="39" totalsRowDxfId="38"/>
    <tableColumn id="4" name="FOTO" dataDxfId="37"/>
    <tableColumn id="14" name="GENERACIÓN" dataDxfId="36" totalsRowDxfId="35"/>
    <tableColumn id="15" name="FECHA DE NACIMIENTO" dataDxfId="34" totalsRowDxfId="33"/>
    <tableColumn id="18" name="ORIGEN" dataDxfId="32" totalsRowDxfId="31"/>
    <tableColumn id="19" name="FECHA INGRESO" dataDxfId="30" totalsRowDxfId="29"/>
    <tableColumn id="20" name="FECHA INGRESO AL ULTIMO PUNTO DE ADSCRICIÓN" dataDxfId="28" totalsRowDxfId="27"/>
    <tableColumn id="22" name="EDAD EN AÑOS " dataDxfId="26" totalsRowDxfId="25"/>
    <tableColumn id="23" name="ANTIGÜEDAD" dataDxfId="24" totalsRowDxfId="23"/>
    <tableColumn id="24" name="ANTIGÜEDAD EN EL SITIO ACTUAL DE ADCRIPCIÓN" dataDxfId="22" totalsRowDxfId="21"/>
    <tableColumn id="5" name="MARCAJES POSITIVOS" dataDxfId="20" totalsRowDxfId="19">
      <calculatedColumnFormula>+#REF!+#REF!+#REF!+#REF!+#REF!+#REF!+#REF!+#REF!+#REF!+#REF!+#REF!+#REF!</calculatedColumnFormula>
    </tableColumn>
    <tableColumn id="6" name="FITO KGR. DECOMISADO" dataDxfId="18" totalsRowDxfId="17"/>
    <tableColumn id="7" name="ZOO KGR. DECOMISADO" dataDxfId="16" totalsRowDxfId="15"/>
    <tableColumn id="8" name="ACUI KGR. DECOMISADO" dataDxfId="14" totalsRowDxfId="13"/>
    <tableColumn id="9" name="MARCAJES NEGATIVOS" dataDxfId="12" totalsRowDxfId="11"/>
    <tableColumn id="10" name="% DE EFECTIVIDAD " dataDxfId="10" totalsRowDxfId="9" dataCellStyle="Porcentaje"/>
    <tableColumn id="11" name="EQUIPAJES MARCADOS  " dataDxfId="8" totalsRowDxfId="7"/>
    <tableColumn id="12" name="KG TOTALES DECOMISADOS" dataDxfId="6" totalsRow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93"/>
  <sheetViews>
    <sheetView tabSelected="1" zoomScaleNormal="100" workbookViewId="0">
      <pane xSplit="2" ySplit="1" topLeftCell="H23" activePane="bottomRight" state="frozen"/>
      <selection activeCell="B5" sqref="B5"/>
      <selection pane="topRight" activeCell="B5" sqref="B5"/>
      <selection pane="bottomLeft" activeCell="B5" sqref="B5"/>
      <selection pane="bottomRight" activeCell="H1" sqref="H1:H1048576"/>
    </sheetView>
  </sheetViews>
  <sheetFormatPr baseColWidth="10" defaultRowHeight="18.75" x14ac:dyDescent="0.3"/>
  <cols>
    <col min="2" max="2" width="27.42578125" style="9" customWidth="1"/>
    <col min="3" max="3" width="17.140625" style="6" customWidth="1"/>
    <col min="4" max="4" width="15.28515625" customWidth="1"/>
    <col min="5" max="6" width="11.42578125" style="6"/>
    <col min="7" max="7" width="11.42578125" customWidth="1"/>
    <col min="17" max="17" width="17.7109375" customWidth="1"/>
    <col min="18" max="18" width="14.5703125" customWidth="1"/>
  </cols>
  <sheetData>
    <row r="1" spans="1:18" s="10" customFormat="1" ht="90" x14ac:dyDescent="0.25">
      <c r="A1" s="23" t="s">
        <v>0</v>
      </c>
      <c r="B1" s="23" t="s">
        <v>293</v>
      </c>
      <c r="C1" s="23" t="s">
        <v>124</v>
      </c>
      <c r="D1" s="24" t="s">
        <v>125</v>
      </c>
      <c r="E1" s="23" t="s">
        <v>126</v>
      </c>
      <c r="F1" s="24" t="s">
        <v>127</v>
      </c>
      <c r="G1" s="24" t="s">
        <v>128</v>
      </c>
      <c r="H1" s="23" t="s">
        <v>129</v>
      </c>
      <c r="I1" s="23" t="s">
        <v>130</v>
      </c>
      <c r="J1" s="23" t="s">
        <v>131</v>
      </c>
      <c r="K1" s="25" t="s">
        <v>2</v>
      </c>
      <c r="L1" s="26" t="s">
        <v>3</v>
      </c>
      <c r="M1" s="26" t="s">
        <v>4</v>
      </c>
      <c r="N1" s="26" t="s">
        <v>5</v>
      </c>
      <c r="O1" s="25" t="s">
        <v>6</v>
      </c>
      <c r="P1" s="27" t="s">
        <v>7</v>
      </c>
      <c r="Q1" s="25" t="s">
        <v>8</v>
      </c>
      <c r="R1" s="25" t="s">
        <v>9</v>
      </c>
    </row>
    <row r="2" spans="1:18" ht="114.75" customHeight="1" x14ac:dyDescent="0.25">
      <c r="A2" s="11" t="s">
        <v>10</v>
      </c>
      <c r="B2" s="11" t="s">
        <v>15</v>
      </c>
      <c r="C2" s="11" t="s">
        <v>137</v>
      </c>
      <c r="D2" s="12">
        <v>42281</v>
      </c>
      <c r="E2" s="11" t="s">
        <v>138</v>
      </c>
      <c r="F2" s="12">
        <v>43451</v>
      </c>
      <c r="G2" s="12">
        <v>44515</v>
      </c>
      <c r="H2" s="13">
        <v>6.4</v>
      </c>
      <c r="I2" s="13">
        <v>3.1945205479452055</v>
      </c>
      <c r="J2" s="13">
        <v>0.27945205479452057</v>
      </c>
      <c r="K2" s="14">
        <v>157</v>
      </c>
      <c r="L2" s="14">
        <v>24.182000000000002</v>
      </c>
      <c r="M2" s="14">
        <v>50.320000000000007</v>
      </c>
      <c r="N2" s="14">
        <v>0</v>
      </c>
      <c r="O2" s="14">
        <v>8</v>
      </c>
      <c r="P2" s="16">
        <v>0.95151515151515154</v>
      </c>
      <c r="Q2" s="14">
        <v>165</v>
      </c>
      <c r="R2" s="15">
        <v>74.501999999999995</v>
      </c>
    </row>
    <row r="3" spans="1:18" ht="114.75" customHeight="1" x14ac:dyDescent="0.25">
      <c r="A3" s="17" t="s">
        <v>10</v>
      </c>
      <c r="B3" s="17" t="s">
        <v>297</v>
      </c>
      <c r="C3" s="18">
        <v>16</v>
      </c>
      <c r="D3" s="19">
        <v>41811</v>
      </c>
      <c r="E3" s="17" t="s">
        <v>285</v>
      </c>
      <c r="F3" s="19">
        <v>42541</v>
      </c>
      <c r="G3" s="19">
        <v>42644</v>
      </c>
      <c r="H3" s="20">
        <v>7.8</v>
      </c>
      <c r="I3" s="20">
        <v>5.5</v>
      </c>
      <c r="J3" s="20">
        <v>5.5</v>
      </c>
      <c r="K3" s="21">
        <v>311</v>
      </c>
      <c r="L3" s="14">
        <v>220</v>
      </c>
      <c r="M3" s="14">
        <v>0</v>
      </c>
      <c r="N3" s="14">
        <v>0</v>
      </c>
      <c r="O3" s="14">
        <v>52</v>
      </c>
      <c r="P3" s="16">
        <v>0.85674931129476584</v>
      </c>
      <c r="Q3" s="14">
        <v>363</v>
      </c>
      <c r="R3" s="15">
        <v>220</v>
      </c>
    </row>
    <row r="4" spans="1:18" ht="114.75" customHeight="1" x14ac:dyDescent="0.25">
      <c r="A4" s="11" t="s">
        <v>10</v>
      </c>
      <c r="B4" s="22" t="s">
        <v>87</v>
      </c>
      <c r="C4" s="17" t="s">
        <v>254</v>
      </c>
      <c r="D4" s="19">
        <v>41000</v>
      </c>
      <c r="E4" s="17" t="s">
        <v>141</v>
      </c>
      <c r="F4" s="19">
        <v>41911</v>
      </c>
      <c r="G4" s="19">
        <v>42527</v>
      </c>
      <c r="H4" s="20">
        <v>9.9095890410958898</v>
      </c>
      <c r="I4" s="20">
        <v>7.4136986301369863</v>
      </c>
      <c r="J4" s="20">
        <v>5.7260273972602738</v>
      </c>
      <c r="K4" s="21">
        <v>430</v>
      </c>
      <c r="L4" s="14">
        <v>1081.46</v>
      </c>
      <c r="M4" s="14">
        <v>1513.53</v>
      </c>
      <c r="N4" s="14">
        <v>7.58</v>
      </c>
      <c r="O4" s="14">
        <v>98</v>
      </c>
      <c r="P4" s="16">
        <v>0.81439393939393945</v>
      </c>
      <c r="Q4" s="14">
        <v>528</v>
      </c>
      <c r="R4" s="15">
        <v>2602.5700000000002</v>
      </c>
    </row>
    <row r="5" spans="1:18" ht="114.75" customHeight="1" x14ac:dyDescent="0.25">
      <c r="A5" s="17" t="s">
        <v>10</v>
      </c>
      <c r="B5" s="22" t="s">
        <v>88</v>
      </c>
      <c r="C5" s="17" t="s">
        <v>256</v>
      </c>
      <c r="D5" s="19">
        <v>41518</v>
      </c>
      <c r="E5" s="17" t="s">
        <v>141</v>
      </c>
      <c r="F5" s="19">
        <v>41911</v>
      </c>
      <c r="G5" s="19">
        <v>44067</v>
      </c>
      <c r="H5" s="20">
        <v>8.4904109589041088</v>
      </c>
      <c r="I5" s="20">
        <v>7.4136986301369863</v>
      </c>
      <c r="J5" s="20">
        <v>1.5068493150684932</v>
      </c>
      <c r="K5" s="21">
        <v>353</v>
      </c>
      <c r="L5" s="14">
        <v>2629.0899999999997</v>
      </c>
      <c r="M5" s="14">
        <v>1094.7</v>
      </c>
      <c r="N5" s="14">
        <v>1</v>
      </c>
      <c r="O5" s="14">
        <v>6</v>
      </c>
      <c r="P5" s="16">
        <v>0.98328690807799446</v>
      </c>
      <c r="Q5" s="14">
        <v>359</v>
      </c>
      <c r="R5" s="15">
        <v>3724.79</v>
      </c>
    </row>
    <row r="6" spans="1:18" ht="114.75" customHeight="1" x14ac:dyDescent="0.25">
      <c r="A6" s="11" t="s">
        <v>10</v>
      </c>
      <c r="B6" s="17" t="s">
        <v>64</v>
      </c>
      <c r="C6" s="17" t="s">
        <v>209</v>
      </c>
      <c r="D6" s="19">
        <v>42473</v>
      </c>
      <c r="E6" s="17" t="s">
        <v>141</v>
      </c>
      <c r="F6" s="19">
        <v>43017</v>
      </c>
      <c r="G6" s="19">
        <v>43458</v>
      </c>
      <c r="H6" s="20">
        <v>5.8739726027397259</v>
      </c>
      <c r="I6" s="20">
        <v>4.3835616438356162</v>
      </c>
      <c r="J6" s="20">
        <v>3.1753424657534248</v>
      </c>
      <c r="K6" s="21">
        <v>572</v>
      </c>
      <c r="L6" s="14">
        <v>357.1</v>
      </c>
      <c r="M6" s="14">
        <v>68.44</v>
      </c>
      <c r="N6" s="14">
        <v>0</v>
      </c>
      <c r="O6" s="14">
        <v>0</v>
      </c>
      <c r="P6" s="16">
        <v>1</v>
      </c>
      <c r="Q6" s="14">
        <v>572</v>
      </c>
      <c r="R6" s="15">
        <v>425.53999999999996</v>
      </c>
    </row>
    <row r="7" spans="1:18" ht="114.75" customHeight="1" x14ac:dyDescent="0.25">
      <c r="A7" s="17" t="s">
        <v>10</v>
      </c>
      <c r="B7" s="11" t="s">
        <v>65</v>
      </c>
      <c r="C7" s="11" t="s">
        <v>156</v>
      </c>
      <c r="D7" s="12">
        <v>42902</v>
      </c>
      <c r="E7" s="11" t="s">
        <v>141</v>
      </c>
      <c r="F7" s="12">
        <v>43612</v>
      </c>
      <c r="G7" s="12">
        <v>44389</v>
      </c>
      <c r="H7" s="13">
        <v>4.6986301369863011</v>
      </c>
      <c r="I7" s="13">
        <v>2.7534246575342465</v>
      </c>
      <c r="J7" s="13">
        <v>0.62465753424657533</v>
      </c>
      <c r="K7" s="14">
        <v>315</v>
      </c>
      <c r="L7" s="14">
        <v>112.90000000000002</v>
      </c>
      <c r="M7" s="14">
        <v>23.400000000000002</v>
      </c>
      <c r="N7" s="14">
        <v>0</v>
      </c>
      <c r="O7" s="14">
        <v>76</v>
      </c>
      <c r="P7" s="16">
        <v>0.80562659846547313</v>
      </c>
      <c r="Q7" s="14">
        <v>391</v>
      </c>
      <c r="R7" s="15">
        <v>136.30000000000001</v>
      </c>
    </row>
    <row r="8" spans="1:18" ht="114.75" customHeight="1" x14ac:dyDescent="0.25">
      <c r="A8" s="11" t="s">
        <v>10</v>
      </c>
      <c r="B8" s="17" t="s">
        <v>309</v>
      </c>
      <c r="C8" s="17" t="s">
        <v>173</v>
      </c>
      <c r="D8" s="19">
        <v>43513</v>
      </c>
      <c r="E8" s="17" t="s">
        <v>211</v>
      </c>
      <c r="F8" s="19">
        <v>44375</v>
      </c>
      <c r="G8" s="19">
        <v>44375</v>
      </c>
      <c r="H8" s="20">
        <v>3.0246575342465754</v>
      </c>
      <c r="I8" s="20">
        <v>0.66301369863013704</v>
      </c>
      <c r="J8" s="20">
        <v>0.66301369863013704</v>
      </c>
      <c r="K8" s="21">
        <v>130</v>
      </c>
      <c r="L8" s="14">
        <v>46.832000000000001</v>
      </c>
      <c r="M8" s="14">
        <v>0</v>
      </c>
      <c r="N8" s="14">
        <v>0</v>
      </c>
      <c r="O8" s="14">
        <v>0</v>
      </c>
      <c r="P8" s="16">
        <v>1</v>
      </c>
      <c r="Q8" s="14">
        <v>130</v>
      </c>
      <c r="R8" s="15">
        <v>46.832000000000001</v>
      </c>
    </row>
    <row r="9" spans="1:18" ht="114.75" customHeight="1" x14ac:dyDescent="0.25">
      <c r="A9" s="17" t="s">
        <v>10</v>
      </c>
      <c r="B9" s="22" t="s">
        <v>12</v>
      </c>
      <c r="C9" s="17" t="s">
        <v>132</v>
      </c>
      <c r="D9" s="19">
        <v>41640</v>
      </c>
      <c r="E9" s="17" t="s">
        <v>276</v>
      </c>
      <c r="F9" s="19">
        <v>42359</v>
      </c>
      <c r="G9" s="19">
        <v>42359</v>
      </c>
      <c r="H9" s="20">
        <v>8.1561643835616433</v>
      </c>
      <c r="I9" s="20">
        <v>6.1863013698630134</v>
      </c>
      <c r="J9" s="20">
        <v>6.1863013698630134</v>
      </c>
      <c r="K9" s="21">
        <v>596</v>
      </c>
      <c r="L9" s="14">
        <v>526.05299999999966</v>
      </c>
      <c r="M9" s="14">
        <v>506.55000000000007</v>
      </c>
      <c r="N9" s="14">
        <v>8.1859999999999999</v>
      </c>
      <c r="O9" s="14">
        <v>117</v>
      </c>
      <c r="P9" s="16">
        <v>0.83590462833099577</v>
      </c>
      <c r="Q9" s="14">
        <v>713</v>
      </c>
      <c r="R9" s="15">
        <v>1040.7889999999998</v>
      </c>
    </row>
    <row r="10" spans="1:18" ht="114.75" customHeight="1" x14ac:dyDescent="0.25">
      <c r="A10" s="17" t="s">
        <v>10</v>
      </c>
      <c r="B10" s="17" t="s">
        <v>13</v>
      </c>
      <c r="C10" s="17" t="s">
        <v>134</v>
      </c>
      <c r="D10" s="19">
        <v>42859</v>
      </c>
      <c r="E10" s="17" t="s">
        <v>135</v>
      </c>
      <c r="F10" s="19">
        <v>43367</v>
      </c>
      <c r="G10" s="19">
        <v>43871</v>
      </c>
      <c r="H10" s="20">
        <v>4.816438356164384</v>
      </c>
      <c r="I10" s="20">
        <v>3.4246575342465753</v>
      </c>
      <c r="J10" s="20">
        <v>2.043835616438356</v>
      </c>
      <c r="K10" s="21">
        <v>396</v>
      </c>
      <c r="L10" s="14">
        <v>162.78</v>
      </c>
      <c r="M10" s="14">
        <v>416.28999999999996</v>
      </c>
      <c r="N10" s="14">
        <v>18.54</v>
      </c>
      <c r="O10" s="14">
        <v>75</v>
      </c>
      <c r="P10" s="16">
        <v>0.84076433121019112</v>
      </c>
      <c r="Q10" s="14">
        <v>471</v>
      </c>
      <c r="R10" s="15">
        <v>597.6099999999999</v>
      </c>
    </row>
    <row r="11" spans="1:18" ht="114.75" customHeight="1" x14ac:dyDescent="0.25">
      <c r="A11" s="17" t="s">
        <v>10</v>
      </c>
      <c r="B11" s="22" t="s">
        <v>75</v>
      </c>
      <c r="C11" s="17">
        <v>13</v>
      </c>
      <c r="D11" s="19">
        <v>41276</v>
      </c>
      <c r="E11" s="17" t="s">
        <v>288</v>
      </c>
      <c r="F11" s="19">
        <v>42012</v>
      </c>
      <c r="G11" s="19">
        <v>42524</v>
      </c>
      <c r="H11" s="20">
        <v>9.1999999999999993</v>
      </c>
      <c r="I11" s="20">
        <v>6.5</v>
      </c>
      <c r="J11" s="20">
        <v>5.9</v>
      </c>
      <c r="K11" s="21">
        <v>146</v>
      </c>
      <c r="L11" s="14">
        <v>43.95</v>
      </c>
      <c r="M11" s="14">
        <v>101.14500000000001</v>
      </c>
      <c r="N11" s="14">
        <v>0</v>
      </c>
      <c r="O11" s="14">
        <v>0</v>
      </c>
      <c r="P11" s="16">
        <v>1</v>
      </c>
      <c r="Q11" s="14">
        <v>146</v>
      </c>
      <c r="R11" s="15">
        <v>145.095</v>
      </c>
    </row>
    <row r="12" spans="1:18" ht="114.75" customHeight="1" x14ac:dyDescent="0.25">
      <c r="A12" s="11" t="s">
        <v>10</v>
      </c>
      <c r="B12" s="11" t="s">
        <v>298</v>
      </c>
      <c r="C12" s="11">
        <v>37</v>
      </c>
      <c r="D12" s="12">
        <v>43973</v>
      </c>
      <c r="E12" s="11" t="s">
        <v>290</v>
      </c>
      <c r="F12" s="12">
        <v>44004</v>
      </c>
      <c r="G12" s="12">
        <v>44464</v>
      </c>
      <c r="H12" s="13">
        <v>1.1000000000000001</v>
      </c>
      <c r="I12" s="13">
        <v>0.6</v>
      </c>
      <c r="J12" s="13">
        <v>0.6</v>
      </c>
      <c r="K12" s="14">
        <v>284</v>
      </c>
      <c r="L12" s="14">
        <v>75.36</v>
      </c>
      <c r="M12" s="14">
        <v>117.47000000000003</v>
      </c>
      <c r="N12" s="14">
        <v>0</v>
      </c>
      <c r="O12" s="14">
        <v>61</v>
      </c>
      <c r="P12" s="16">
        <v>0.8231884057971014</v>
      </c>
      <c r="Q12" s="14">
        <v>345</v>
      </c>
      <c r="R12" s="15">
        <v>192.83</v>
      </c>
    </row>
    <row r="13" spans="1:18" ht="114.75" customHeight="1" x14ac:dyDescent="0.25">
      <c r="A13" s="17" t="s">
        <v>10</v>
      </c>
      <c r="B13" s="17" t="s">
        <v>308</v>
      </c>
      <c r="C13" s="17" t="s">
        <v>156</v>
      </c>
      <c r="D13" s="19">
        <v>42271</v>
      </c>
      <c r="E13" s="17" t="s">
        <v>239</v>
      </c>
      <c r="F13" s="19">
        <v>43612</v>
      </c>
      <c r="G13" s="19">
        <v>44386</v>
      </c>
      <c r="H13" s="20">
        <v>6.4273972602739722</v>
      </c>
      <c r="I13" s="20">
        <v>2.7534246575342465</v>
      </c>
      <c r="J13" s="20">
        <v>0.63287671232876708</v>
      </c>
      <c r="K13" s="21">
        <v>786</v>
      </c>
      <c r="L13" s="14">
        <v>107.30300000000003</v>
      </c>
      <c r="M13" s="14">
        <v>177.03600000000003</v>
      </c>
      <c r="N13" s="14">
        <v>0</v>
      </c>
      <c r="O13" s="14">
        <v>18</v>
      </c>
      <c r="P13" s="16">
        <v>0.97761194029850751</v>
      </c>
      <c r="Q13" s="14">
        <v>804</v>
      </c>
      <c r="R13" s="15">
        <v>284.33900000000006</v>
      </c>
    </row>
    <row r="14" spans="1:18" ht="114.75" customHeight="1" x14ac:dyDescent="0.25">
      <c r="A14" s="11" t="s">
        <v>10</v>
      </c>
      <c r="B14" s="17" t="s">
        <v>300</v>
      </c>
      <c r="C14" s="17" t="s">
        <v>241</v>
      </c>
      <c r="D14" s="19">
        <v>41609</v>
      </c>
      <c r="E14" s="17" t="s">
        <v>141</v>
      </c>
      <c r="F14" s="19">
        <v>42723</v>
      </c>
      <c r="G14" s="19">
        <v>44186</v>
      </c>
      <c r="H14" s="20">
        <v>8.2410958904109588</v>
      </c>
      <c r="I14" s="20">
        <v>5.1890410958904107</v>
      </c>
      <c r="J14" s="20">
        <v>1.1808219178082191</v>
      </c>
      <c r="K14" s="21">
        <v>189</v>
      </c>
      <c r="L14" s="14">
        <v>53.225000000000009</v>
      </c>
      <c r="M14" s="14">
        <v>66.180000000000007</v>
      </c>
      <c r="N14" s="14">
        <v>0</v>
      </c>
      <c r="O14" s="14">
        <v>21</v>
      </c>
      <c r="P14" s="16">
        <v>0.9</v>
      </c>
      <c r="Q14" s="14">
        <v>210</v>
      </c>
      <c r="R14" s="15">
        <v>119.405</v>
      </c>
    </row>
    <row r="15" spans="1:18" ht="114.75" customHeight="1" x14ac:dyDescent="0.25">
      <c r="A15" s="17" t="s">
        <v>10</v>
      </c>
      <c r="B15" s="11" t="s">
        <v>76</v>
      </c>
      <c r="C15" s="11" t="s">
        <v>225</v>
      </c>
      <c r="D15" s="12">
        <v>41518</v>
      </c>
      <c r="E15" s="11" t="s">
        <v>226</v>
      </c>
      <c r="F15" s="12">
        <v>42709</v>
      </c>
      <c r="G15" s="12">
        <v>43815</v>
      </c>
      <c r="H15" s="13">
        <v>8.4904109589041088</v>
      </c>
      <c r="I15" s="13">
        <v>5.2273972602739729</v>
      </c>
      <c r="J15" s="13">
        <v>2.1972602739726028</v>
      </c>
      <c r="K15" s="14">
        <v>162</v>
      </c>
      <c r="L15" s="14">
        <v>29.22</v>
      </c>
      <c r="M15" s="14">
        <v>61.07</v>
      </c>
      <c r="N15" s="14">
        <v>0</v>
      </c>
      <c r="O15" s="14">
        <v>7</v>
      </c>
      <c r="P15" s="16">
        <v>0.95857988165680474</v>
      </c>
      <c r="Q15" s="14">
        <v>169</v>
      </c>
      <c r="R15" s="15">
        <v>90.289999999999992</v>
      </c>
    </row>
    <row r="16" spans="1:18" ht="114.75" customHeight="1" x14ac:dyDescent="0.25">
      <c r="A16" s="11" t="s">
        <v>10</v>
      </c>
      <c r="B16" s="17" t="s">
        <v>77</v>
      </c>
      <c r="C16" s="17" t="s">
        <v>228</v>
      </c>
      <c r="D16" s="19">
        <v>42205</v>
      </c>
      <c r="E16" s="17" t="s">
        <v>138</v>
      </c>
      <c r="F16" s="19">
        <v>43017</v>
      </c>
      <c r="G16" s="19">
        <v>43017</v>
      </c>
      <c r="H16" s="20">
        <v>6.6082191780821917</v>
      </c>
      <c r="I16" s="20">
        <v>4.3835616438356162</v>
      </c>
      <c r="J16" s="20">
        <v>4.3835616438356162</v>
      </c>
      <c r="K16" s="21">
        <v>674</v>
      </c>
      <c r="L16" s="14">
        <v>98.539999999999992</v>
      </c>
      <c r="M16" s="14">
        <v>175.77700000000002</v>
      </c>
      <c r="N16" s="14">
        <v>2.87</v>
      </c>
      <c r="O16" s="14">
        <v>0</v>
      </c>
      <c r="P16" s="16">
        <v>1</v>
      </c>
      <c r="Q16" s="14">
        <v>674</v>
      </c>
      <c r="R16" s="15">
        <v>277.18700000000001</v>
      </c>
    </row>
    <row r="17" spans="1:18" ht="114.75" customHeight="1" x14ac:dyDescent="0.25">
      <c r="A17" s="17" t="s">
        <v>10</v>
      </c>
      <c r="B17" s="17" t="s">
        <v>78</v>
      </c>
      <c r="C17" s="17" t="s">
        <v>230</v>
      </c>
      <c r="D17" s="19">
        <v>42776</v>
      </c>
      <c r="E17" s="17" t="s">
        <v>171</v>
      </c>
      <c r="F17" s="19">
        <v>43234</v>
      </c>
      <c r="G17" s="19">
        <v>43770</v>
      </c>
      <c r="H17" s="20">
        <v>5.043835616438356</v>
      </c>
      <c r="I17" s="20">
        <v>3.7890410958904108</v>
      </c>
      <c r="J17" s="20">
        <v>2.3205479452054796</v>
      </c>
      <c r="K17" s="21">
        <v>623</v>
      </c>
      <c r="L17" s="14">
        <v>81.449999999999989</v>
      </c>
      <c r="M17" s="14">
        <v>60.489999999999995</v>
      </c>
      <c r="N17" s="14">
        <v>0.89</v>
      </c>
      <c r="O17" s="14">
        <v>3</v>
      </c>
      <c r="P17" s="16">
        <v>0.99520766773162939</v>
      </c>
      <c r="Q17" s="14">
        <v>626</v>
      </c>
      <c r="R17" s="15">
        <v>142.82999999999998</v>
      </c>
    </row>
    <row r="18" spans="1:18" ht="114.75" customHeight="1" x14ac:dyDescent="0.25">
      <c r="A18" s="11" t="s">
        <v>10</v>
      </c>
      <c r="B18" s="11" t="s">
        <v>79</v>
      </c>
      <c r="C18" s="11" t="s">
        <v>230</v>
      </c>
      <c r="D18" s="12">
        <v>42567</v>
      </c>
      <c r="E18" s="11" t="s">
        <v>148</v>
      </c>
      <c r="F18" s="12">
        <v>43234</v>
      </c>
      <c r="G18" s="12">
        <v>43815</v>
      </c>
      <c r="H18" s="13">
        <v>5.6164383561643838</v>
      </c>
      <c r="I18" s="13">
        <v>3.7890410958904108</v>
      </c>
      <c r="J18" s="13">
        <v>2.1972602739726028</v>
      </c>
      <c r="K18" s="14">
        <v>662</v>
      </c>
      <c r="L18" s="14">
        <v>99.48</v>
      </c>
      <c r="M18" s="14">
        <v>181.93199999999996</v>
      </c>
      <c r="N18" s="14">
        <v>1.8</v>
      </c>
      <c r="O18" s="14">
        <v>32</v>
      </c>
      <c r="P18" s="16">
        <v>0.95389048991354464</v>
      </c>
      <c r="Q18" s="14">
        <v>694</v>
      </c>
      <c r="R18" s="15">
        <v>283.21199999999999</v>
      </c>
    </row>
    <row r="19" spans="1:18" ht="114.75" customHeight="1" x14ac:dyDescent="0.25">
      <c r="A19" s="17" t="s">
        <v>10</v>
      </c>
      <c r="B19" s="11" t="s">
        <v>120</v>
      </c>
      <c r="C19" s="11" t="s">
        <v>147</v>
      </c>
      <c r="D19" s="12">
        <v>42567</v>
      </c>
      <c r="E19" s="11" t="s">
        <v>203</v>
      </c>
      <c r="F19" s="12">
        <v>43234</v>
      </c>
      <c r="G19" s="12">
        <v>44529</v>
      </c>
      <c r="H19" s="13">
        <v>5.6164383561643838</v>
      </c>
      <c r="I19" s="13">
        <v>3.7890410958904108</v>
      </c>
      <c r="J19" s="13">
        <v>0.24109589041095891</v>
      </c>
      <c r="K19" s="14">
        <v>260</v>
      </c>
      <c r="L19" s="14">
        <v>175.7</v>
      </c>
      <c r="M19" s="14">
        <v>305.64999999999998</v>
      </c>
      <c r="N19" s="14">
        <v>0.1</v>
      </c>
      <c r="O19" s="14">
        <v>8</v>
      </c>
      <c r="P19" s="16">
        <v>0.97014925373134331</v>
      </c>
      <c r="Q19" s="14">
        <v>268</v>
      </c>
      <c r="R19" s="15">
        <v>481.44999999999993</v>
      </c>
    </row>
    <row r="20" spans="1:18" ht="114.75" customHeight="1" x14ac:dyDescent="0.25">
      <c r="A20" s="11" t="s">
        <v>10</v>
      </c>
      <c r="B20" s="11" t="s">
        <v>80</v>
      </c>
      <c r="C20" s="11" t="s">
        <v>183</v>
      </c>
      <c r="D20" s="12">
        <v>42493</v>
      </c>
      <c r="E20" s="11" t="s">
        <v>171</v>
      </c>
      <c r="F20" s="12">
        <v>43367</v>
      </c>
      <c r="G20" s="12">
        <v>43367</v>
      </c>
      <c r="H20" s="13">
        <v>5.8191780821917805</v>
      </c>
      <c r="I20" s="13">
        <v>3.4246575342465753</v>
      </c>
      <c r="J20" s="13">
        <v>3.4246575342465753</v>
      </c>
      <c r="K20" s="14">
        <v>471</v>
      </c>
      <c r="L20" s="14">
        <v>99.390000000000015</v>
      </c>
      <c r="M20" s="14">
        <v>193.46500000000003</v>
      </c>
      <c r="N20" s="14">
        <v>2.12</v>
      </c>
      <c r="O20" s="14">
        <v>31</v>
      </c>
      <c r="P20" s="16">
        <v>0.93824701195219129</v>
      </c>
      <c r="Q20" s="14">
        <v>502</v>
      </c>
      <c r="R20" s="15">
        <v>294.97500000000002</v>
      </c>
    </row>
    <row r="21" spans="1:18" ht="114.75" customHeight="1" x14ac:dyDescent="0.25">
      <c r="A21" s="11" t="s">
        <v>10</v>
      </c>
      <c r="B21" s="17" t="s">
        <v>81</v>
      </c>
      <c r="C21" s="17" t="s">
        <v>234</v>
      </c>
      <c r="D21" s="19">
        <v>42462</v>
      </c>
      <c r="E21" s="17" t="s">
        <v>235</v>
      </c>
      <c r="F21" s="19">
        <v>43451</v>
      </c>
      <c r="G21" s="19">
        <v>43770</v>
      </c>
      <c r="H21" s="20">
        <v>5.904109589041096</v>
      </c>
      <c r="I21" s="20">
        <v>3.1945205479452055</v>
      </c>
      <c r="J21" s="20">
        <v>2.3205479452054796</v>
      </c>
      <c r="K21" s="21">
        <v>1011</v>
      </c>
      <c r="L21" s="14">
        <v>193.78799999999998</v>
      </c>
      <c r="M21" s="14">
        <v>208.02699999999999</v>
      </c>
      <c r="N21" s="14">
        <v>0</v>
      </c>
      <c r="O21" s="14">
        <v>10</v>
      </c>
      <c r="P21" s="16">
        <v>0.99020568070519099</v>
      </c>
      <c r="Q21" s="14">
        <v>1021</v>
      </c>
      <c r="R21" s="15">
        <v>401.81499999999994</v>
      </c>
    </row>
    <row r="22" spans="1:18" ht="114.75" customHeight="1" x14ac:dyDescent="0.25">
      <c r="A22" s="17" t="s">
        <v>10</v>
      </c>
      <c r="B22" s="11" t="s">
        <v>82</v>
      </c>
      <c r="C22" s="11" t="s">
        <v>237</v>
      </c>
      <c r="D22" s="12">
        <v>42908</v>
      </c>
      <c r="E22" s="11" t="s">
        <v>135</v>
      </c>
      <c r="F22" s="12">
        <v>43094</v>
      </c>
      <c r="G22" s="12">
        <v>43367</v>
      </c>
      <c r="H22" s="13">
        <v>4.6821917808219178</v>
      </c>
      <c r="I22" s="13">
        <v>4.1726027397260275</v>
      </c>
      <c r="J22" s="13">
        <v>3.4246575342465753</v>
      </c>
      <c r="K22" s="14">
        <v>361</v>
      </c>
      <c r="L22" s="14">
        <v>84.149999999999991</v>
      </c>
      <c r="M22" s="14">
        <v>86.33</v>
      </c>
      <c r="N22" s="14">
        <v>0.6</v>
      </c>
      <c r="O22" s="14">
        <v>20</v>
      </c>
      <c r="P22" s="16">
        <v>0.94750656167978997</v>
      </c>
      <c r="Q22" s="14">
        <v>381</v>
      </c>
      <c r="R22" s="15">
        <v>171.08</v>
      </c>
    </row>
    <row r="23" spans="1:18" ht="114.75" customHeight="1" x14ac:dyDescent="0.25">
      <c r="A23" s="11" t="s">
        <v>10</v>
      </c>
      <c r="B23" s="11" t="s">
        <v>123</v>
      </c>
      <c r="C23" s="11" t="s">
        <v>197</v>
      </c>
      <c r="D23" s="12">
        <v>43973</v>
      </c>
      <c r="E23" s="11" t="s">
        <v>141</v>
      </c>
      <c r="F23" s="12">
        <v>44536</v>
      </c>
      <c r="G23" s="12">
        <v>44536</v>
      </c>
      <c r="H23" s="13">
        <v>1.7643835616438357</v>
      </c>
      <c r="I23" s="13">
        <v>0.22191780821917809</v>
      </c>
      <c r="J23" s="13">
        <v>0.22191780821917809</v>
      </c>
      <c r="K23" s="14">
        <v>537</v>
      </c>
      <c r="L23" s="14">
        <v>120.47</v>
      </c>
      <c r="M23" s="14">
        <v>172.46900000000002</v>
      </c>
      <c r="N23" s="14">
        <v>3.0450000000000004</v>
      </c>
      <c r="O23" s="14">
        <v>77</v>
      </c>
      <c r="P23" s="16">
        <v>0.87459283387622155</v>
      </c>
      <c r="Q23" s="14">
        <v>614</v>
      </c>
      <c r="R23" s="15">
        <v>295.98400000000004</v>
      </c>
    </row>
    <row r="24" spans="1:18" s="8" customFormat="1" ht="114.75" customHeight="1" x14ac:dyDescent="0.25">
      <c r="A24" s="17" t="s">
        <v>10</v>
      </c>
      <c r="B24" s="17" t="s">
        <v>122</v>
      </c>
      <c r="C24" s="17" t="s">
        <v>197</v>
      </c>
      <c r="D24" s="19">
        <v>43372</v>
      </c>
      <c r="E24" s="17" t="s">
        <v>141</v>
      </c>
      <c r="F24" s="19">
        <v>44536</v>
      </c>
      <c r="G24" s="19">
        <v>44536</v>
      </c>
      <c r="H24" s="20">
        <v>3.4109589041095889</v>
      </c>
      <c r="I24" s="20">
        <v>0.22191780821917809</v>
      </c>
      <c r="J24" s="20">
        <v>0.22191780821917809</v>
      </c>
      <c r="K24" s="21">
        <v>535</v>
      </c>
      <c r="L24" s="14">
        <v>60.83</v>
      </c>
      <c r="M24" s="14">
        <v>130.47</v>
      </c>
      <c r="N24" s="14">
        <v>0</v>
      </c>
      <c r="O24" s="14">
        <v>10</v>
      </c>
      <c r="P24" s="16">
        <v>0.98165137614678899</v>
      </c>
      <c r="Q24" s="14">
        <v>545</v>
      </c>
      <c r="R24" s="15">
        <v>191.29999999999998</v>
      </c>
    </row>
    <row r="25" spans="1:18" ht="114.75" customHeight="1" x14ac:dyDescent="0.25">
      <c r="A25" s="11" t="s">
        <v>10</v>
      </c>
      <c r="B25" s="11" t="s">
        <v>117</v>
      </c>
      <c r="C25" s="11" t="s">
        <v>159</v>
      </c>
      <c r="D25" s="12">
        <v>43987</v>
      </c>
      <c r="E25" s="11" t="s">
        <v>141</v>
      </c>
      <c r="F25" s="12">
        <v>44403</v>
      </c>
      <c r="G25" s="12">
        <v>44403</v>
      </c>
      <c r="H25" s="13">
        <v>1.726027397260274</v>
      </c>
      <c r="I25" s="13">
        <v>0.58630136986301373</v>
      </c>
      <c r="J25" s="13">
        <v>0.58630136986301373</v>
      </c>
      <c r="K25" s="14">
        <v>833</v>
      </c>
      <c r="L25" s="14">
        <v>247.21</v>
      </c>
      <c r="M25" s="14">
        <v>252.35000000000002</v>
      </c>
      <c r="N25" s="14">
        <v>4.2699999999999996</v>
      </c>
      <c r="O25" s="14">
        <v>1</v>
      </c>
      <c r="P25" s="16">
        <v>0.99880095923261392</v>
      </c>
      <c r="Q25" s="14">
        <v>834</v>
      </c>
      <c r="R25" s="15">
        <v>503.83000000000004</v>
      </c>
    </row>
    <row r="26" spans="1:18" ht="114.75" customHeight="1" x14ac:dyDescent="0.25">
      <c r="A26" s="17" t="s">
        <v>10</v>
      </c>
      <c r="B26" s="17" t="s">
        <v>121</v>
      </c>
      <c r="C26" s="17" t="s">
        <v>197</v>
      </c>
      <c r="D26" s="19">
        <v>43909</v>
      </c>
      <c r="E26" s="17" t="s">
        <v>141</v>
      </c>
      <c r="F26" s="19">
        <v>44515</v>
      </c>
      <c r="G26" s="19">
        <v>44515</v>
      </c>
      <c r="H26" s="20">
        <v>1.9397260273972603</v>
      </c>
      <c r="I26" s="20">
        <v>0.27945205479452057</v>
      </c>
      <c r="J26" s="20">
        <v>0.27945205479452057</v>
      </c>
      <c r="K26" s="21">
        <v>88</v>
      </c>
      <c r="L26" s="14">
        <v>49.58</v>
      </c>
      <c r="M26" s="14">
        <v>81.435999999999993</v>
      </c>
      <c r="N26" s="14">
        <v>0.54</v>
      </c>
      <c r="O26" s="14">
        <v>8</v>
      </c>
      <c r="P26" s="16">
        <v>0.91666666666666663</v>
      </c>
      <c r="Q26" s="14">
        <v>96</v>
      </c>
      <c r="R26" s="15">
        <v>131.55599999999998</v>
      </c>
    </row>
    <row r="27" spans="1:18" ht="114.75" customHeight="1" x14ac:dyDescent="0.25">
      <c r="A27" s="11" t="s">
        <v>10</v>
      </c>
      <c r="B27" s="17" t="s">
        <v>84</v>
      </c>
      <c r="C27" s="17" t="s">
        <v>244</v>
      </c>
      <c r="D27" s="19">
        <v>42860</v>
      </c>
      <c r="E27" s="17" t="s">
        <v>141</v>
      </c>
      <c r="F27" s="19">
        <v>43367</v>
      </c>
      <c r="G27" s="19">
        <v>44185</v>
      </c>
      <c r="H27" s="20">
        <v>4.8136986301369866</v>
      </c>
      <c r="I27" s="20">
        <v>3.4246575342465753</v>
      </c>
      <c r="J27" s="20">
        <v>1.1835616438356165</v>
      </c>
      <c r="K27" s="21">
        <v>164</v>
      </c>
      <c r="L27" s="14">
        <v>49.429999999999993</v>
      </c>
      <c r="M27" s="14">
        <v>115.85</v>
      </c>
      <c r="N27" s="14">
        <v>0</v>
      </c>
      <c r="O27" s="14">
        <v>19</v>
      </c>
      <c r="P27" s="16">
        <v>0.89617486338797814</v>
      </c>
      <c r="Q27" s="14">
        <v>183</v>
      </c>
      <c r="R27" s="15">
        <v>165.27999999999997</v>
      </c>
    </row>
    <row r="28" spans="1:18" ht="114.75" customHeight="1" x14ac:dyDescent="0.25">
      <c r="A28" s="17" t="s">
        <v>10</v>
      </c>
      <c r="B28" s="17" t="s">
        <v>85</v>
      </c>
      <c r="C28" s="17" t="s">
        <v>247</v>
      </c>
      <c r="D28" s="19">
        <v>43319</v>
      </c>
      <c r="E28" s="17" t="s">
        <v>248</v>
      </c>
      <c r="F28" s="19">
        <v>44186</v>
      </c>
      <c r="G28" s="19">
        <v>44186</v>
      </c>
      <c r="H28" s="20">
        <v>3.5561643835616437</v>
      </c>
      <c r="I28" s="20">
        <v>1.1808219178082191</v>
      </c>
      <c r="J28" s="20">
        <v>1.1808219178082191</v>
      </c>
      <c r="K28" s="21">
        <v>765</v>
      </c>
      <c r="L28" s="14">
        <v>126.602</v>
      </c>
      <c r="M28" s="14">
        <v>208.62899999999999</v>
      </c>
      <c r="N28" s="14">
        <v>0</v>
      </c>
      <c r="O28" s="14">
        <v>7</v>
      </c>
      <c r="P28" s="16">
        <v>0.9909326424870466</v>
      </c>
      <c r="Q28" s="14">
        <v>772</v>
      </c>
      <c r="R28" s="15">
        <v>335.23099999999999</v>
      </c>
    </row>
    <row r="29" spans="1:18" ht="114.75" customHeight="1" x14ac:dyDescent="0.25">
      <c r="A29" s="11" t="s">
        <v>10</v>
      </c>
      <c r="B29" s="11" t="s">
        <v>26</v>
      </c>
      <c r="C29" s="11" t="s">
        <v>140</v>
      </c>
      <c r="D29" s="12">
        <v>41396</v>
      </c>
      <c r="E29" s="11" t="s">
        <v>135</v>
      </c>
      <c r="F29" s="12">
        <v>42646</v>
      </c>
      <c r="G29" s="12">
        <v>42646</v>
      </c>
      <c r="H29" s="13">
        <v>8.8246575342465761</v>
      </c>
      <c r="I29" s="13">
        <v>5.4</v>
      </c>
      <c r="J29" s="13">
        <v>5.4</v>
      </c>
      <c r="K29" s="14">
        <v>108</v>
      </c>
      <c r="L29" s="14">
        <v>20.177</v>
      </c>
      <c r="M29" s="14">
        <v>15.209999999999999</v>
      </c>
      <c r="N29" s="14">
        <v>0</v>
      </c>
      <c r="O29" s="14">
        <v>1</v>
      </c>
      <c r="P29" s="16">
        <v>0.99082568807339455</v>
      </c>
      <c r="Q29" s="14">
        <v>109</v>
      </c>
      <c r="R29" s="15">
        <v>35.387</v>
      </c>
    </row>
    <row r="30" spans="1:18" ht="114.75" customHeight="1" x14ac:dyDescent="0.25">
      <c r="A30" s="11" t="s">
        <v>10</v>
      </c>
      <c r="B30" s="11" t="s">
        <v>28</v>
      </c>
      <c r="C30" s="11" t="s">
        <v>142</v>
      </c>
      <c r="D30" s="12">
        <v>41807</v>
      </c>
      <c r="E30" s="11" t="s">
        <v>135</v>
      </c>
      <c r="F30" s="12">
        <v>42723</v>
      </c>
      <c r="G30" s="12">
        <v>42723</v>
      </c>
      <c r="H30" s="13">
        <v>7.6986301369863011</v>
      </c>
      <c r="I30" s="13">
        <v>5.1890410958904107</v>
      </c>
      <c r="J30" s="13">
        <v>5.1890410958904107</v>
      </c>
      <c r="K30" s="14">
        <v>9</v>
      </c>
      <c r="L30" s="14">
        <v>60</v>
      </c>
      <c r="M30" s="14">
        <v>3</v>
      </c>
      <c r="N30" s="14">
        <v>0</v>
      </c>
      <c r="O30" s="14">
        <v>0</v>
      </c>
      <c r="P30" s="16">
        <v>1</v>
      </c>
      <c r="Q30" s="14">
        <v>9</v>
      </c>
      <c r="R30" s="15">
        <v>63</v>
      </c>
    </row>
    <row r="31" spans="1:18" ht="114.75" customHeight="1" x14ac:dyDescent="0.25">
      <c r="A31" s="17" t="s">
        <v>10</v>
      </c>
      <c r="B31" s="17" t="s">
        <v>302</v>
      </c>
      <c r="C31" s="17" t="s">
        <v>163</v>
      </c>
      <c r="D31" s="19">
        <v>42827</v>
      </c>
      <c r="E31" s="17" t="s">
        <v>284</v>
      </c>
      <c r="F31" s="19">
        <v>43451</v>
      </c>
      <c r="G31" s="19">
        <v>43451</v>
      </c>
      <c r="H31" s="20">
        <v>4.904109589041096</v>
      </c>
      <c r="I31" s="20">
        <v>3.1945205479452055</v>
      </c>
      <c r="J31" s="20">
        <v>3.1945205479452055</v>
      </c>
      <c r="K31" s="21">
        <v>65</v>
      </c>
      <c r="L31" s="14">
        <v>152.45699999999999</v>
      </c>
      <c r="M31" s="14">
        <v>43.29</v>
      </c>
      <c r="N31" s="14">
        <v>0</v>
      </c>
      <c r="O31" s="14">
        <v>7</v>
      </c>
      <c r="P31" s="16">
        <v>0.90277777777777779</v>
      </c>
      <c r="Q31" s="14">
        <v>72</v>
      </c>
      <c r="R31" s="15">
        <v>195.74700000000001</v>
      </c>
    </row>
    <row r="32" spans="1:18" ht="114.75" customHeight="1" x14ac:dyDescent="0.25">
      <c r="A32" s="11" t="s">
        <v>10</v>
      </c>
      <c r="B32" s="11" t="s">
        <v>83</v>
      </c>
      <c r="C32" s="11" t="s">
        <v>165</v>
      </c>
      <c r="D32" s="12">
        <v>43310</v>
      </c>
      <c r="E32" s="11" t="s">
        <v>166</v>
      </c>
      <c r="F32" s="12">
        <v>44088</v>
      </c>
      <c r="G32" s="12">
        <v>44373</v>
      </c>
      <c r="H32" s="13">
        <v>3.580821917808219</v>
      </c>
      <c r="I32" s="13">
        <v>1.4493150684931506</v>
      </c>
      <c r="J32" s="13">
        <v>0.66849315068493154</v>
      </c>
      <c r="K32" s="14">
        <v>81</v>
      </c>
      <c r="L32" s="14">
        <v>63</v>
      </c>
      <c r="M32" s="14">
        <v>0</v>
      </c>
      <c r="N32" s="14">
        <v>0</v>
      </c>
      <c r="O32" s="14">
        <v>1</v>
      </c>
      <c r="P32" s="16">
        <v>0.98780487804878048</v>
      </c>
      <c r="Q32" s="14">
        <v>82</v>
      </c>
      <c r="R32" s="15">
        <v>63</v>
      </c>
    </row>
    <row r="33" spans="1:18" ht="114.75" customHeight="1" x14ac:dyDescent="0.25">
      <c r="A33" s="17" t="s">
        <v>10</v>
      </c>
      <c r="B33" s="11" t="s">
        <v>115</v>
      </c>
      <c r="C33" s="11" t="s">
        <v>159</v>
      </c>
      <c r="D33" s="12">
        <v>43879</v>
      </c>
      <c r="E33" s="11" t="s">
        <v>144</v>
      </c>
      <c r="F33" s="12">
        <v>44403</v>
      </c>
      <c r="G33" s="12">
        <v>44403</v>
      </c>
      <c r="H33" s="13">
        <v>2.021917808219178</v>
      </c>
      <c r="I33" s="13">
        <v>0.58630136986301373</v>
      </c>
      <c r="J33" s="13">
        <v>0.58630136986301373</v>
      </c>
      <c r="K33" s="14">
        <v>289</v>
      </c>
      <c r="L33" s="14">
        <v>79</v>
      </c>
      <c r="M33" s="14">
        <v>3</v>
      </c>
      <c r="N33" s="14">
        <v>0</v>
      </c>
      <c r="O33" s="14">
        <v>10</v>
      </c>
      <c r="P33" s="16">
        <v>0.96655518394648832</v>
      </c>
      <c r="Q33" s="14">
        <v>299</v>
      </c>
      <c r="R33" s="15">
        <v>82</v>
      </c>
    </row>
    <row r="34" spans="1:18" ht="114.75" customHeight="1" x14ac:dyDescent="0.25">
      <c r="A34" s="11" t="s">
        <v>10</v>
      </c>
      <c r="B34" s="11" t="s">
        <v>44</v>
      </c>
      <c r="C34" s="11" t="s">
        <v>175</v>
      </c>
      <c r="D34" s="12">
        <v>42381</v>
      </c>
      <c r="E34" s="11" t="s">
        <v>276</v>
      </c>
      <c r="F34" s="12">
        <v>42884</v>
      </c>
      <c r="G34" s="12">
        <v>42884</v>
      </c>
      <c r="H34" s="13">
        <v>6.1260273972602741</v>
      </c>
      <c r="I34" s="13">
        <v>4.7479452054794518</v>
      </c>
      <c r="J34" s="13">
        <v>4.7479452054794518</v>
      </c>
      <c r="K34" s="14">
        <v>47</v>
      </c>
      <c r="L34" s="14">
        <v>12.945</v>
      </c>
      <c r="M34" s="14">
        <v>25.09</v>
      </c>
      <c r="N34" s="14">
        <v>0</v>
      </c>
      <c r="O34" s="14">
        <v>0</v>
      </c>
      <c r="P34" s="16">
        <v>1</v>
      </c>
      <c r="Q34" s="14">
        <v>47</v>
      </c>
      <c r="R34" s="15">
        <v>38.034999999999997</v>
      </c>
    </row>
    <row r="35" spans="1:18" ht="114.75" customHeight="1" x14ac:dyDescent="0.25">
      <c r="A35" s="17" t="s">
        <v>10</v>
      </c>
      <c r="B35" s="17" t="s">
        <v>45</v>
      </c>
      <c r="C35" s="17" t="s">
        <v>156</v>
      </c>
      <c r="D35" s="19">
        <v>42278</v>
      </c>
      <c r="E35" s="17" t="s">
        <v>144</v>
      </c>
      <c r="F35" s="19">
        <v>43612</v>
      </c>
      <c r="G35" s="19">
        <v>43612</v>
      </c>
      <c r="H35" s="20">
        <v>6.4082191780821915</v>
      </c>
      <c r="I35" s="20">
        <v>2.7534246575342465</v>
      </c>
      <c r="J35" s="20">
        <v>2.7534246575342465</v>
      </c>
      <c r="K35" s="21">
        <v>45</v>
      </c>
      <c r="L35" s="14">
        <v>19.180000000000003</v>
      </c>
      <c r="M35" s="14">
        <v>1335.0000000000002</v>
      </c>
      <c r="N35" s="14">
        <v>0</v>
      </c>
      <c r="O35" s="14">
        <v>0</v>
      </c>
      <c r="P35" s="16">
        <v>1</v>
      </c>
      <c r="Q35" s="14">
        <v>45</v>
      </c>
      <c r="R35" s="15">
        <v>1354.1800000000003</v>
      </c>
    </row>
    <row r="36" spans="1:18" ht="114.75" customHeight="1" x14ac:dyDescent="0.25">
      <c r="A36" s="11" t="s">
        <v>10</v>
      </c>
      <c r="B36" s="17" t="s">
        <v>37</v>
      </c>
      <c r="C36" s="17" t="s">
        <v>175</v>
      </c>
      <c r="D36" s="19">
        <v>42533</v>
      </c>
      <c r="E36" s="17" t="s">
        <v>141</v>
      </c>
      <c r="F36" s="19">
        <v>42881</v>
      </c>
      <c r="G36" s="19">
        <v>42881</v>
      </c>
      <c r="H36" s="20">
        <v>5.7095890410958905</v>
      </c>
      <c r="I36" s="20">
        <v>4.7561643835616438</v>
      </c>
      <c r="J36" s="20">
        <v>4.7561643835616438</v>
      </c>
      <c r="K36" s="21">
        <v>171</v>
      </c>
      <c r="L36" s="14">
        <v>14.999999999999998</v>
      </c>
      <c r="M36" s="14">
        <v>21.9</v>
      </c>
      <c r="N36" s="14">
        <v>0</v>
      </c>
      <c r="O36" s="14">
        <v>1</v>
      </c>
      <c r="P36" s="16">
        <v>0.9941860465116279</v>
      </c>
      <c r="Q36" s="14">
        <v>172</v>
      </c>
      <c r="R36" s="15">
        <v>36.9</v>
      </c>
    </row>
    <row r="37" spans="1:18" ht="114.75" customHeight="1" x14ac:dyDescent="0.25">
      <c r="A37" s="17" t="s">
        <v>10</v>
      </c>
      <c r="B37" s="11" t="s">
        <v>90</v>
      </c>
      <c r="C37" s="11" t="s">
        <v>175</v>
      </c>
      <c r="D37" s="12">
        <v>42020</v>
      </c>
      <c r="E37" s="11" t="s">
        <v>284</v>
      </c>
      <c r="F37" s="12">
        <v>42884</v>
      </c>
      <c r="G37" s="12">
        <v>42884</v>
      </c>
      <c r="H37" s="13">
        <v>7.1150684931506847</v>
      </c>
      <c r="I37" s="13">
        <v>4.7479452054794518</v>
      </c>
      <c r="J37" s="13">
        <v>4.7479452054794518</v>
      </c>
      <c r="K37" s="14">
        <v>183</v>
      </c>
      <c r="L37" s="14">
        <v>19.723000000000003</v>
      </c>
      <c r="M37" s="14">
        <v>34.922999999999995</v>
      </c>
      <c r="N37" s="14">
        <v>0</v>
      </c>
      <c r="O37" s="14">
        <v>0</v>
      </c>
      <c r="P37" s="16">
        <v>1</v>
      </c>
      <c r="Q37" s="14">
        <v>183</v>
      </c>
      <c r="R37" s="15">
        <v>54.646000000000001</v>
      </c>
    </row>
    <row r="38" spans="1:18" ht="114.75" customHeight="1" x14ac:dyDescent="0.25">
      <c r="A38" s="11" t="s">
        <v>10</v>
      </c>
      <c r="B38" s="11" t="s">
        <v>219</v>
      </c>
      <c r="C38" s="11" t="s">
        <v>220</v>
      </c>
      <c r="D38" s="12">
        <v>41275</v>
      </c>
      <c r="E38" s="11" t="s">
        <v>191</v>
      </c>
      <c r="F38" s="12">
        <v>41995</v>
      </c>
      <c r="G38" s="12">
        <v>44211</v>
      </c>
      <c r="H38" s="13">
        <v>9.1561643835616433</v>
      </c>
      <c r="I38" s="13">
        <v>7.183561643835616</v>
      </c>
      <c r="J38" s="13">
        <v>1.1123287671232878</v>
      </c>
      <c r="K38" s="14">
        <v>128</v>
      </c>
      <c r="L38" s="14">
        <v>20.222000000000001</v>
      </c>
      <c r="M38" s="14">
        <v>16.09</v>
      </c>
      <c r="N38" s="14">
        <v>0</v>
      </c>
      <c r="O38" s="14">
        <v>0</v>
      </c>
      <c r="P38" s="16">
        <v>1</v>
      </c>
      <c r="Q38" s="14">
        <v>128</v>
      </c>
      <c r="R38" s="15">
        <v>36.311999999999998</v>
      </c>
    </row>
    <row r="39" spans="1:18" ht="114.75" customHeight="1" x14ac:dyDescent="0.25">
      <c r="A39" s="17" t="s">
        <v>10</v>
      </c>
      <c r="B39" s="11" t="s">
        <v>39</v>
      </c>
      <c r="C39" s="11" t="s">
        <v>176</v>
      </c>
      <c r="D39" s="12">
        <v>41061</v>
      </c>
      <c r="E39" s="11" t="s">
        <v>177</v>
      </c>
      <c r="F39" s="12">
        <v>41624</v>
      </c>
      <c r="G39" s="12">
        <v>41624</v>
      </c>
      <c r="H39" s="13">
        <v>9.742465753424657</v>
      </c>
      <c r="I39" s="13">
        <v>8.1999999999999993</v>
      </c>
      <c r="J39" s="13">
        <v>8.1999999999999993</v>
      </c>
      <c r="K39" s="14">
        <v>316</v>
      </c>
      <c r="L39" s="14">
        <v>50.970000000000006</v>
      </c>
      <c r="M39" s="14">
        <v>120.80000000000001</v>
      </c>
      <c r="N39" s="14">
        <v>0</v>
      </c>
      <c r="O39" s="14">
        <v>10</v>
      </c>
      <c r="P39" s="16">
        <v>0.96932515337423308</v>
      </c>
      <c r="Q39" s="14">
        <v>326</v>
      </c>
      <c r="R39" s="15">
        <v>171.77</v>
      </c>
    </row>
    <row r="40" spans="1:18" ht="114.75" customHeight="1" x14ac:dyDescent="0.25">
      <c r="A40" s="11" t="s">
        <v>10</v>
      </c>
      <c r="B40" s="22" t="s">
        <v>40</v>
      </c>
      <c r="C40" s="17" t="s">
        <v>179</v>
      </c>
      <c r="D40" s="19">
        <v>41092</v>
      </c>
      <c r="E40" s="17" t="s">
        <v>171</v>
      </c>
      <c r="F40" s="19">
        <v>42037</v>
      </c>
      <c r="G40" s="19">
        <v>42282</v>
      </c>
      <c r="H40" s="20">
        <v>9.6575342465753433</v>
      </c>
      <c r="I40" s="20">
        <v>7.0684931506849313</v>
      </c>
      <c r="J40" s="20">
        <v>6.397260273972603</v>
      </c>
      <c r="K40" s="21">
        <v>141</v>
      </c>
      <c r="L40" s="14">
        <v>21.580000000000005</v>
      </c>
      <c r="M40" s="14">
        <v>66.989999999999995</v>
      </c>
      <c r="N40" s="14">
        <v>0</v>
      </c>
      <c r="O40" s="14">
        <v>10</v>
      </c>
      <c r="P40" s="16">
        <v>0.93377483443708609</v>
      </c>
      <c r="Q40" s="14">
        <v>151</v>
      </c>
      <c r="R40" s="15">
        <v>88.57</v>
      </c>
    </row>
    <row r="41" spans="1:18" ht="114.75" customHeight="1" x14ac:dyDescent="0.25">
      <c r="A41" s="17" t="s">
        <v>10</v>
      </c>
      <c r="B41" s="17" t="s">
        <v>181</v>
      </c>
      <c r="C41" s="17" t="s">
        <v>140</v>
      </c>
      <c r="D41" s="19">
        <v>41808</v>
      </c>
      <c r="E41" s="17" t="s">
        <v>135</v>
      </c>
      <c r="F41" s="19">
        <v>42646</v>
      </c>
      <c r="G41" s="19">
        <v>42646</v>
      </c>
      <c r="H41" s="20">
        <v>7.6958904109589037</v>
      </c>
      <c r="I41" s="20">
        <v>5.4</v>
      </c>
      <c r="J41" s="20">
        <v>5.4</v>
      </c>
      <c r="K41" s="21">
        <v>0</v>
      </c>
      <c r="L41" s="14">
        <v>0</v>
      </c>
      <c r="M41" s="14">
        <v>0</v>
      </c>
      <c r="N41" s="14">
        <v>0</v>
      </c>
      <c r="O41" s="14">
        <v>0</v>
      </c>
      <c r="P41" s="16" t="e">
        <v>#DIV/0!</v>
      </c>
      <c r="Q41" s="14">
        <v>0</v>
      </c>
      <c r="R41" s="15">
        <v>0</v>
      </c>
    </row>
    <row r="42" spans="1:18" ht="114.75" customHeight="1" x14ac:dyDescent="0.25">
      <c r="A42" s="11" t="s">
        <v>10</v>
      </c>
      <c r="B42" s="11" t="s">
        <v>41</v>
      </c>
      <c r="C42" s="11" t="s">
        <v>183</v>
      </c>
      <c r="D42" s="12">
        <v>42504</v>
      </c>
      <c r="E42" s="11" t="s">
        <v>148</v>
      </c>
      <c r="F42" s="12">
        <v>43367</v>
      </c>
      <c r="G42" s="12">
        <v>43367</v>
      </c>
      <c r="H42" s="13">
        <v>5.7890410958904113</v>
      </c>
      <c r="I42" s="13">
        <v>3.4246575342465753</v>
      </c>
      <c r="J42" s="13">
        <v>3.4246575342465753</v>
      </c>
      <c r="K42" s="14">
        <v>335</v>
      </c>
      <c r="L42" s="14">
        <v>35.489999999999995</v>
      </c>
      <c r="M42" s="14">
        <v>98.35</v>
      </c>
      <c r="N42" s="14">
        <v>0</v>
      </c>
      <c r="O42" s="14">
        <v>26</v>
      </c>
      <c r="P42" s="16">
        <v>0.92797783933518008</v>
      </c>
      <c r="Q42" s="14">
        <v>361</v>
      </c>
      <c r="R42" s="15">
        <v>133.84</v>
      </c>
    </row>
    <row r="43" spans="1:18" ht="114.75" customHeight="1" x14ac:dyDescent="0.25">
      <c r="A43" s="17" t="s">
        <v>10</v>
      </c>
      <c r="B43" s="11" t="s">
        <v>58</v>
      </c>
      <c r="C43" s="11" t="s">
        <v>176</v>
      </c>
      <c r="D43" s="12">
        <v>41275</v>
      </c>
      <c r="E43" s="11" t="s">
        <v>141</v>
      </c>
      <c r="F43" s="12">
        <v>41624</v>
      </c>
      <c r="G43" s="12">
        <v>44138</v>
      </c>
      <c r="H43" s="13">
        <v>9.1561643835616433</v>
      </c>
      <c r="I43" s="13">
        <v>8.1999999999999993</v>
      </c>
      <c r="J43" s="13">
        <v>1.3123287671232877</v>
      </c>
      <c r="K43" s="14">
        <v>230</v>
      </c>
      <c r="L43" s="14">
        <v>199.45</v>
      </c>
      <c r="M43" s="14">
        <v>84.949999999999989</v>
      </c>
      <c r="N43" s="14">
        <v>0.5</v>
      </c>
      <c r="O43" s="14">
        <v>0</v>
      </c>
      <c r="P43" s="16">
        <v>1</v>
      </c>
      <c r="Q43" s="14">
        <v>230</v>
      </c>
      <c r="R43" s="15">
        <v>284.89999999999998</v>
      </c>
    </row>
    <row r="44" spans="1:18" ht="114.75" customHeight="1" x14ac:dyDescent="0.25">
      <c r="A44" s="11" t="s">
        <v>10</v>
      </c>
      <c r="B44" s="17" t="s">
        <v>56</v>
      </c>
      <c r="C44" s="17" t="s">
        <v>200</v>
      </c>
      <c r="D44" s="19">
        <v>42780</v>
      </c>
      <c r="E44" s="17" t="s">
        <v>148</v>
      </c>
      <c r="F44" s="19">
        <v>43773</v>
      </c>
      <c r="G44" s="19">
        <v>43773</v>
      </c>
      <c r="H44" s="20">
        <v>5.0328767123287674</v>
      </c>
      <c r="I44" s="20">
        <v>2.3123287671232875</v>
      </c>
      <c r="J44" s="20">
        <v>2.3123287671232875</v>
      </c>
      <c r="K44" s="21">
        <v>168</v>
      </c>
      <c r="L44" s="14">
        <v>151.4</v>
      </c>
      <c r="M44" s="14">
        <v>132.1</v>
      </c>
      <c r="N44" s="14">
        <v>0</v>
      </c>
      <c r="O44" s="14">
        <v>0</v>
      </c>
      <c r="P44" s="16">
        <v>1</v>
      </c>
      <c r="Q44" s="14">
        <v>168</v>
      </c>
      <c r="R44" s="15">
        <v>283.5</v>
      </c>
    </row>
    <row r="45" spans="1:18" ht="114.75" customHeight="1" x14ac:dyDescent="0.25">
      <c r="A45" s="17" t="s">
        <v>10</v>
      </c>
      <c r="B45" s="17" t="s">
        <v>57</v>
      </c>
      <c r="C45" s="17" t="s">
        <v>202</v>
      </c>
      <c r="D45" s="19">
        <v>43250</v>
      </c>
      <c r="E45" s="17" t="s">
        <v>203</v>
      </c>
      <c r="F45" s="19">
        <v>44067</v>
      </c>
      <c r="G45" s="19">
        <v>44067</v>
      </c>
      <c r="H45" s="20">
        <v>3.7452054794520548</v>
      </c>
      <c r="I45" s="20">
        <v>1.5068493150684932</v>
      </c>
      <c r="J45" s="20">
        <v>1.5068493150684932</v>
      </c>
      <c r="K45" s="21">
        <v>149</v>
      </c>
      <c r="L45" s="14">
        <v>226.1</v>
      </c>
      <c r="M45" s="14">
        <v>70.52000000000001</v>
      </c>
      <c r="N45" s="14">
        <v>0</v>
      </c>
      <c r="O45" s="14">
        <v>0</v>
      </c>
      <c r="P45" s="16">
        <v>1</v>
      </c>
      <c r="Q45" s="14">
        <v>149</v>
      </c>
      <c r="R45" s="15">
        <v>296.62</v>
      </c>
    </row>
    <row r="46" spans="1:18" ht="114.75" customHeight="1" x14ac:dyDescent="0.25">
      <c r="A46" s="11" t="s">
        <v>10</v>
      </c>
      <c r="B46" s="22" t="s">
        <v>54</v>
      </c>
      <c r="C46" s="17" t="s">
        <v>198</v>
      </c>
      <c r="D46" s="19">
        <v>41579</v>
      </c>
      <c r="E46" s="17" t="s">
        <v>141</v>
      </c>
      <c r="F46" s="19">
        <v>42198</v>
      </c>
      <c r="G46" s="19">
        <v>44098</v>
      </c>
      <c r="H46" s="20">
        <v>8.3232876712328761</v>
      </c>
      <c r="I46" s="20">
        <v>6.6273972602739724</v>
      </c>
      <c r="J46" s="20">
        <v>1.4219178082191781</v>
      </c>
      <c r="K46" s="21">
        <v>48</v>
      </c>
      <c r="L46" s="14">
        <v>19.600000000000001</v>
      </c>
      <c r="M46" s="14">
        <v>35.200000000000003</v>
      </c>
      <c r="N46" s="14">
        <v>0</v>
      </c>
      <c r="O46" s="14">
        <v>0</v>
      </c>
      <c r="P46" s="16">
        <v>1</v>
      </c>
      <c r="Q46" s="14">
        <v>48</v>
      </c>
      <c r="R46" s="15">
        <v>54.8</v>
      </c>
    </row>
    <row r="47" spans="1:18" ht="114.75" customHeight="1" x14ac:dyDescent="0.25">
      <c r="A47" s="17" t="s">
        <v>10</v>
      </c>
      <c r="B47" s="11" t="s">
        <v>52</v>
      </c>
      <c r="C47" s="11" t="s">
        <v>163</v>
      </c>
      <c r="D47" s="12">
        <v>42647</v>
      </c>
      <c r="E47" s="11" t="s">
        <v>154</v>
      </c>
      <c r="F47" s="12">
        <v>43451</v>
      </c>
      <c r="G47" s="12">
        <v>43451</v>
      </c>
      <c r="H47" s="13">
        <v>5.397260273972603</v>
      </c>
      <c r="I47" s="13">
        <v>3.1945205479452055</v>
      </c>
      <c r="J47" s="13">
        <v>3.1945205479452055</v>
      </c>
      <c r="K47" s="14">
        <v>173</v>
      </c>
      <c r="L47" s="14">
        <v>0</v>
      </c>
      <c r="M47" s="14">
        <v>47.225999999999999</v>
      </c>
      <c r="N47" s="14">
        <v>0</v>
      </c>
      <c r="O47" s="14">
        <v>1</v>
      </c>
      <c r="P47" s="16">
        <v>0.99425287356321834</v>
      </c>
      <c r="Q47" s="14">
        <v>174</v>
      </c>
      <c r="R47" s="15">
        <v>47.225999999999999</v>
      </c>
    </row>
    <row r="48" spans="1:18" ht="114.75" customHeight="1" x14ac:dyDescent="0.25">
      <c r="A48" s="17" t="s">
        <v>10</v>
      </c>
      <c r="B48" s="17" t="s">
        <v>119</v>
      </c>
      <c r="C48" s="17" t="s">
        <v>197</v>
      </c>
      <c r="D48" s="19">
        <v>44056</v>
      </c>
      <c r="E48" s="17" t="s">
        <v>141</v>
      </c>
      <c r="F48" s="19">
        <v>44515</v>
      </c>
      <c r="G48" s="19">
        <v>44515</v>
      </c>
      <c r="H48" s="20">
        <v>1.536986301369863</v>
      </c>
      <c r="I48" s="20">
        <v>0.27945205479452057</v>
      </c>
      <c r="J48" s="20">
        <v>0.27945205479452057</v>
      </c>
      <c r="K48" s="21">
        <v>13</v>
      </c>
      <c r="L48" s="14">
        <v>1.7999999999999998</v>
      </c>
      <c r="M48" s="14">
        <v>1.68</v>
      </c>
      <c r="N48" s="14">
        <v>0</v>
      </c>
      <c r="O48" s="14">
        <v>1</v>
      </c>
      <c r="P48" s="16">
        <v>0.9285714285714286</v>
      </c>
      <c r="Q48" s="14">
        <v>14</v>
      </c>
      <c r="R48" s="15">
        <v>3.4799999999999995</v>
      </c>
    </row>
    <row r="49" spans="1:18" ht="114.75" customHeight="1" x14ac:dyDescent="0.25">
      <c r="A49" s="11" t="s">
        <v>10</v>
      </c>
      <c r="B49" s="22" t="s">
        <v>299</v>
      </c>
      <c r="C49" s="17" t="s">
        <v>185</v>
      </c>
      <c r="D49" s="19">
        <v>41153</v>
      </c>
      <c r="E49" s="17" t="s">
        <v>141</v>
      </c>
      <c r="F49" s="19">
        <v>41285</v>
      </c>
      <c r="G49" s="19">
        <v>41589</v>
      </c>
      <c r="H49" s="20">
        <v>9.4904109589041088</v>
      </c>
      <c r="I49" s="20">
        <v>9.1287671232876715</v>
      </c>
      <c r="J49" s="20">
        <v>8.2958904109589042</v>
      </c>
      <c r="K49" s="21">
        <v>164</v>
      </c>
      <c r="L49" s="14">
        <v>41.499999999999993</v>
      </c>
      <c r="M49" s="14">
        <v>42.779999999999994</v>
      </c>
      <c r="N49" s="14">
        <v>0</v>
      </c>
      <c r="O49" s="14">
        <v>12</v>
      </c>
      <c r="P49" s="16">
        <v>0.93181818181818177</v>
      </c>
      <c r="Q49" s="14">
        <v>176</v>
      </c>
      <c r="R49" s="15">
        <v>84.279999999999987</v>
      </c>
    </row>
    <row r="50" spans="1:18" ht="114.75" customHeight="1" x14ac:dyDescent="0.25">
      <c r="A50" s="17" t="s">
        <v>10</v>
      </c>
      <c r="B50" s="17" t="s">
        <v>304</v>
      </c>
      <c r="C50" s="17" t="s">
        <v>187</v>
      </c>
      <c r="D50" s="19">
        <v>42955</v>
      </c>
      <c r="E50" s="17" t="s">
        <v>148</v>
      </c>
      <c r="F50" s="19">
        <v>43773</v>
      </c>
      <c r="G50" s="19">
        <v>44088</v>
      </c>
      <c r="H50" s="20">
        <v>4.5534246575342463</v>
      </c>
      <c r="I50" s="20">
        <v>2.3123287671232875</v>
      </c>
      <c r="J50" s="20">
        <v>1.4493150684931506</v>
      </c>
      <c r="K50" s="21">
        <v>286</v>
      </c>
      <c r="L50" s="14">
        <v>34.680000000000007</v>
      </c>
      <c r="M50" s="14">
        <v>33.070000000000007</v>
      </c>
      <c r="N50" s="14">
        <v>0</v>
      </c>
      <c r="O50" s="14">
        <v>21</v>
      </c>
      <c r="P50" s="16">
        <v>0.9315960912052117</v>
      </c>
      <c r="Q50" s="14">
        <v>307</v>
      </c>
      <c r="R50" s="15">
        <v>67.75</v>
      </c>
    </row>
    <row r="51" spans="1:18" ht="114.75" customHeight="1" x14ac:dyDescent="0.25">
      <c r="A51" s="11" t="s">
        <v>10</v>
      </c>
      <c r="B51" s="11" t="s">
        <v>18</v>
      </c>
      <c r="C51" s="11" t="s">
        <v>142</v>
      </c>
      <c r="D51" s="12">
        <v>41395</v>
      </c>
      <c r="E51" s="11" t="s">
        <v>141</v>
      </c>
      <c r="F51" s="12">
        <v>42723</v>
      </c>
      <c r="G51" s="12">
        <v>42723</v>
      </c>
      <c r="H51" s="13">
        <v>8.8273972602739725</v>
      </c>
      <c r="I51" s="13">
        <v>5.1890410958904107</v>
      </c>
      <c r="J51" s="13">
        <v>5.1890410958904107</v>
      </c>
      <c r="K51" s="14">
        <v>1665</v>
      </c>
      <c r="L51" s="14">
        <v>285.97000000000003</v>
      </c>
      <c r="M51" s="14">
        <v>260.79000000000008</v>
      </c>
      <c r="N51" s="14">
        <v>0</v>
      </c>
      <c r="O51" s="14">
        <v>113</v>
      </c>
      <c r="P51" s="16">
        <v>0.93961625282167038</v>
      </c>
      <c r="Q51" s="14">
        <v>1778</v>
      </c>
      <c r="R51" s="15">
        <v>546.76000000000022</v>
      </c>
    </row>
    <row r="52" spans="1:18" ht="114.75" customHeight="1" x14ac:dyDescent="0.25">
      <c r="A52" s="17" t="s">
        <v>10</v>
      </c>
      <c r="B52" s="17" t="s">
        <v>17</v>
      </c>
      <c r="C52" s="17" t="s">
        <v>140</v>
      </c>
      <c r="D52" s="19">
        <v>41395</v>
      </c>
      <c r="E52" s="17" t="s">
        <v>141</v>
      </c>
      <c r="F52" s="19">
        <v>42646</v>
      </c>
      <c r="G52" s="19">
        <v>42646</v>
      </c>
      <c r="H52" s="20">
        <v>8.8273972602739725</v>
      </c>
      <c r="I52" s="20">
        <v>5.4</v>
      </c>
      <c r="J52" s="20">
        <v>5.4</v>
      </c>
      <c r="K52" s="21">
        <v>1105</v>
      </c>
      <c r="L52" s="14">
        <v>243.11</v>
      </c>
      <c r="M52" s="14">
        <v>113191.54000000001</v>
      </c>
      <c r="N52" s="14">
        <v>1.92</v>
      </c>
      <c r="O52" s="14">
        <v>120</v>
      </c>
      <c r="P52" s="16">
        <v>0.90204081632653066</v>
      </c>
      <c r="Q52" s="14">
        <v>1225</v>
      </c>
      <c r="R52" s="15">
        <v>113436.57</v>
      </c>
    </row>
    <row r="53" spans="1:18" s="8" customFormat="1" ht="114.75" customHeight="1" x14ac:dyDescent="0.25">
      <c r="A53" s="11" t="s">
        <v>10</v>
      </c>
      <c r="B53" s="17" t="s">
        <v>20</v>
      </c>
      <c r="C53" s="17" t="s">
        <v>142</v>
      </c>
      <c r="D53" s="19">
        <v>41881</v>
      </c>
      <c r="E53" s="17" t="s">
        <v>135</v>
      </c>
      <c r="F53" s="19">
        <v>42723</v>
      </c>
      <c r="G53" s="19">
        <v>42723</v>
      </c>
      <c r="H53" s="20">
        <v>7.4958904109589044</v>
      </c>
      <c r="I53" s="20">
        <v>5.1890410958904107</v>
      </c>
      <c r="J53" s="20">
        <v>5.1890410958904107</v>
      </c>
      <c r="K53" s="21">
        <v>2350</v>
      </c>
      <c r="L53" s="14">
        <v>479.24</v>
      </c>
      <c r="M53" s="14">
        <v>462.07000000000005</v>
      </c>
      <c r="N53" s="14">
        <v>0</v>
      </c>
      <c r="O53" s="14">
        <v>308</v>
      </c>
      <c r="P53" s="16">
        <v>0.88412340105342357</v>
      </c>
      <c r="Q53" s="14">
        <v>2658</v>
      </c>
      <c r="R53" s="15">
        <v>941.31000000000006</v>
      </c>
    </row>
    <row r="54" spans="1:18" ht="114.75" customHeight="1" x14ac:dyDescent="0.25">
      <c r="A54" s="17" t="s">
        <v>10</v>
      </c>
      <c r="B54" s="17" t="s">
        <v>19</v>
      </c>
      <c r="C54" s="17" t="s">
        <v>142</v>
      </c>
      <c r="D54" s="19">
        <v>41698</v>
      </c>
      <c r="E54" s="17" t="s">
        <v>144</v>
      </c>
      <c r="F54" s="19">
        <v>42720</v>
      </c>
      <c r="G54" s="19">
        <v>43893</v>
      </c>
      <c r="H54" s="20">
        <v>7.9972602739726026</v>
      </c>
      <c r="I54" s="20">
        <v>5.1972602739726028</v>
      </c>
      <c r="J54" s="20">
        <v>1.9835616438356165</v>
      </c>
      <c r="K54" s="21">
        <v>904</v>
      </c>
      <c r="L54" s="14">
        <v>224.22000000000003</v>
      </c>
      <c r="M54" s="14">
        <v>142.66999999999999</v>
      </c>
      <c r="N54" s="14">
        <v>0</v>
      </c>
      <c r="O54" s="14">
        <v>185</v>
      </c>
      <c r="P54" s="16">
        <v>0.83011937557392101</v>
      </c>
      <c r="Q54" s="14">
        <v>1089</v>
      </c>
      <c r="R54" s="15">
        <v>366.89</v>
      </c>
    </row>
    <row r="55" spans="1:18" ht="114.75" customHeight="1" x14ac:dyDescent="0.25">
      <c r="A55" s="11" t="s">
        <v>10</v>
      </c>
      <c r="B55" s="11" t="s">
        <v>23</v>
      </c>
      <c r="C55" s="11" t="s">
        <v>153</v>
      </c>
      <c r="D55" s="12">
        <v>42174</v>
      </c>
      <c r="E55" s="11" t="s">
        <v>154</v>
      </c>
      <c r="F55" s="12">
        <v>43017</v>
      </c>
      <c r="G55" s="12">
        <v>43612</v>
      </c>
      <c r="H55" s="13">
        <v>6.6931506849315072</v>
      </c>
      <c r="I55" s="13">
        <v>4.3835616438356162</v>
      </c>
      <c r="J55" s="13">
        <v>2.7534246575342465</v>
      </c>
      <c r="K55" s="14">
        <v>1792</v>
      </c>
      <c r="L55" s="14">
        <v>339.44999999999993</v>
      </c>
      <c r="M55" s="14">
        <v>44785.790000000008</v>
      </c>
      <c r="N55" s="14">
        <v>0</v>
      </c>
      <c r="O55" s="14">
        <v>311</v>
      </c>
      <c r="P55" s="16">
        <v>0.8521160247265811</v>
      </c>
      <c r="Q55" s="14">
        <v>2103</v>
      </c>
      <c r="R55" s="15">
        <v>45125.240000000013</v>
      </c>
    </row>
    <row r="56" spans="1:18" ht="114.75" customHeight="1" x14ac:dyDescent="0.25">
      <c r="A56" s="17" t="s">
        <v>10</v>
      </c>
      <c r="B56" s="17" t="s">
        <v>21</v>
      </c>
      <c r="C56" s="17" t="s">
        <v>147</v>
      </c>
      <c r="D56" s="19">
        <v>42385</v>
      </c>
      <c r="E56" s="17" t="s">
        <v>148</v>
      </c>
      <c r="F56" s="19">
        <v>43234</v>
      </c>
      <c r="G56" s="19">
        <v>43234</v>
      </c>
      <c r="H56" s="20">
        <v>6.2027777777777775</v>
      </c>
      <c r="I56" s="20">
        <v>3.7890410958904108</v>
      </c>
      <c r="J56" s="20">
        <v>3.7890410958904108</v>
      </c>
      <c r="K56" s="21">
        <v>2371</v>
      </c>
      <c r="L56" s="14">
        <v>371.32999999999993</v>
      </c>
      <c r="M56" s="14">
        <v>376.39000000000016</v>
      </c>
      <c r="N56" s="14">
        <v>0</v>
      </c>
      <c r="O56" s="14">
        <v>383</v>
      </c>
      <c r="P56" s="16">
        <v>0.86092955700798834</v>
      </c>
      <c r="Q56" s="14">
        <v>2754</v>
      </c>
      <c r="R56" s="15">
        <v>747.72000000000014</v>
      </c>
    </row>
    <row r="57" spans="1:18" ht="114.75" customHeight="1" x14ac:dyDescent="0.25">
      <c r="A57" s="17" t="s">
        <v>10</v>
      </c>
      <c r="B57" s="11" t="s">
        <v>22</v>
      </c>
      <c r="C57" s="11" t="s">
        <v>150</v>
      </c>
      <c r="D57" s="12">
        <v>42820</v>
      </c>
      <c r="E57" s="11" t="s">
        <v>151</v>
      </c>
      <c r="F57" s="12">
        <v>43448</v>
      </c>
      <c r="G57" s="12">
        <v>43773</v>
      </c>
      <c r="H57" s="13">
        <v>4.9232876712328766</v>
      </c>
      <c r="I57" s="13">
        <v>3.2027397260273971</v>
      </c>
      <c r="J57" s="13">
        <v>2.3123287671232875</v>
      </c>
      <c r="K57" s="14">
        <v>1210</v>
      </c>
      <c r="L57" s="14">
        <v>200.02000000000004</v>
      </c>
      <c r="M57" s="14">
        <v>197.18999999999997</v>
      </c>
      <c r="N57" s="14">
        <v>2.0300000000000002</v>
      </c>
      <c r="O57" s="14">
        <v>140</v>
      </c>
      <c r="P57" s="16">
        <v>0.89629629629629626</v>
      </c>
      <c r="Q57" s="14">
        <v>1350</v>
      </c>
      <c r="R57" s="15">
        <v>399.24</v>
      </c>
    </row>
    <row r="58" spans="1:18" ht="114.75" customHeight="1" x14ac:dyDescent="0.25">
      <c r="A58" s="17" t="s">
        <v>10</v>
      </c>
      <c r="B58" s="11" t="s">
        <v>303</v>
      </c>
      <c r="C58" s="11" t="s">
        <v>158</v>
      </c>
      <c r="D58" s="12">
        <v>42667</v>
      </c>
      <c r="E58" s="11" t="s">
        <v>141</v>
      </c>
      <c r="F58" s="12">
        <v>43612</v>
      </c>
      <c r="G58" s="12">
        <v>44515</v>
      </c>
      <c r="H58" s="13">
        <v>5.3424657534246576</v>
      </c>
      <c r="I58" s="13">
        <v>2.7534246575342465</v>
      </c>
      <c r="J58" s="13">
        <v>0.27945205479452057</v>
      </c>
      <c r="K58" s="14">
        <v>2549</v>
      </c>
      <c r="L58" s="14">
        <v>499.28000000000009</v>
      </c>
      <c r="M58" s="14">
        <v>482.43399999999997</v>
      </c>
      <c r="N58" s="14">
        <v>0</v>
      </c>
      <c r="O58" s="14">
        <v>418</v>
      </c>
      <c r="P58" s="16">
        <v>0.8591169531513313</v>
      </c>
      <c r="Q58" s="14">
        <v>2967</v>
      </c>
      <c r="R58" s="15">
        <v>981.71400000000006</v>
      </c>
    </row>
    <row r="59" spans="1:18" ht="114.75" customHeight="1" x14ac:dyDescent="0.25">
      <c r="A59" s="11" t="s">
        <v>10</v>
      </c>
      <c r="B59" s="17" t="s">
        <v>24</v>
      </c>
      <c r="C59" s="17" t="s">
        <v>156</v>
      </c>
      <c r="D59" s="19">
        <v>42407</v>
      </c>
      <c r="E59" s="17" t="s">
        <v>138</v>
      </c>
      <c r="F59" s="19">
        <v>43612</v>
      </c>
      <c r="G59" s="19">
        <v>43612</v>
      </c>
      <c r="H59" s="20">
        <v>6.0547945205479454</v>
      </c>
      <c r="I59" s="20">
        <v>2.7534246575342465</v>
      </c>
      <c r="J59" s="20">
        <v>2.7534246575342465</v>
      </c>
      <c r="K59" s="21">
        <v>845</v>
      </c>
      <c r="L59" s="14">
        <v>132.16000000000003</v>
      </c>
      <c r="M59" s="14">
        <v>105.42999999999996</v>
      </c>
      <c r="N59" s="14">
        <v>0</v>
      </c>
      <c r="O59" s="14">
        <v>128</v>
      </c>
      <c r="P59" s="16">
        <v>0.86844809866392603</v>
      </c>
      <c r="Q59" s="14">
        <v>973</v>
      </c>
      <c r="R59" s="15">
        <v>237.58999999999997</v>
      </c>
    </row>
    <row r="60" spans="1:18" ht="114.75" customHeight="1" x14ac:dyDescent="0.25">
      <c r="A60" s="17" t="s">
        <v>10</v>
      </c>
      <c r="B60" s="17" t="s">
        <v>114</v>
      </c>
      <c r="C60" s="17" t="s">
        <v>159</v>
      </c>
      <c r="D60" s="19">
        <v>43973</v>
      </c>
      <c r="E60" s="17" t="s">
        <v>141</v>
      </c>
      <c r="F60" s="19">
        <v>44375</v>
      </c>
      <c r="G60" s="19">
        <v>44375</v>
      </c>
      <c r="H60" s="20">
        <v>1.7643835616438357</v>
      </c>
      <c r="I60" s="20">
        <v>0.66301369863013704</v>
      </c>
      <c r="J60" s="20">
        <v>0.66301369863013704</v>
      </c>
      <c r="K60" s="21">
        <v>2068</v>
      </c>
      <c r="L60" s="14">
        <v>423.6400000000001</v>
      </c>
      <c r="M60" s="14">
        <v>338.69</v>
      </c>
      <c r="N60" s="14">
        <v>10.31</v>
      </c>
      <c r="O60" s="14">
        <v>466</v>
      </c>
      <c r="P60" s="16">
        <v>0.81610102604577739</v>
      </c>
      <c r="Q60" s="14">
        <v>2534</v>
      </c>
      <c r="R60" s="15">
        <v>772.6400000000001</v>
      </c>
    </row>
    <row r="61" spans="1:18" ht="114.75" customHeight="1" x14ac:dyDescent="0.25">
      <c r="A61" s="11" t="s">
        <v>10</v>
      </c>
      <c r="B61" s="11" t="s">
        <v>34</v>
      </c>
      <c r="C61" s="11" t="s">
        <v>168</v>
      </c>
      <c r="D61" s="12">
        <v>41061</v>
      </c>
      <c r="E61" s="11" t="s">
        <v>141</v>
      </c>
      <c r="F61" s="12">
        <v>41995</v>
      </c>
      <c r="G61" s="12">
        <v>43586</v>
      </c>
      <c r="H61" s="13">
        <v>9.742465753424657</v>
      </c>
      <c r="I61" s="13">
        <v>7.183561643835616</v>
      </c>
      <c r="J61" s="13">
        <v>2.8246575342465752</v>
      </c>
      <c r="K61" s="14">
        <v>661</v>
      </c>
      <c r="L61" s="14">
        <v>192.39000000000004</v>
      </c>
      <c r="M61" s="14">
        <v>91.249999999999986</v>
      </c>
      <c r="N61" s="14">
        <v>0</v>
      </c>
      <c r="O61" s="14">
        <v>0</v>
      </c>
      <c r="P61" s="16">
        <v>1</v>
      </c>
      <c r="Q61" s="14">
        <v>661</v>
      </c>
      <c r="R61" s="15">
        <v>283.64</v>
      </c>
    </row>
    <row r="62" spans="1:18" ht="114.75" customHeight="1" x14ac:dyDescent="0.25">
      <c r="A62" s="11" t="s">
        <v>10</v>
      </c>
      <c r="B62" s="11" t="s">
        <v>35</v>
      </c>
      <c r="C62" s="11" t="s">
        <v>170</v>
      </c>
      <c r="D62" s="12">
        <v>41791</v>
      </c>
      <c r="E62" s="11" t="s">
        <v>171</v>
      </c>
      <c r="F62" s="12">
        <v>42198</v>
      </c>
      <c r="G62" s="12">
        <v>43771</v>
      </c>
      <c r="H62" s="13">
        <v>7.7424657534246579</v>
      </c>
      <c r="I62" s="13">
        <v>6.6273972602739724</v>
      </c>
      <c r="J62" s="13">
        <v>2.3178082191780822</v>
      </c>
      <c r="K62" s="14">
        <v>1195</v>
      </c>
      <c r="L62" s="14">
        <v>270.46000000000004</v>
      </c>
      <c r="M62" s="14">
        <v>94.26</v>
      </c>
      <c r="N62" s="14">
        <v>0</v>
      </c>
      <c r="O62" s="14">
        <v>6</v>
      </c>
      <c r="P62" s="16">
        <v>0.99500416319733553</v>
      </c>
      <c r="Q62" s="14">
        <v>1201</v>
      </c>
      <c r="R62" s="15">
        <v>364.72</v>
      </c>
    </row>
    <row r="63" spans="1:18" ht="114.75" customHeight="1" x14ac:dyDescent="0.25">
      <c r="A63" s="17" t="s">
        <v>10</v>
      </c>
      <c r="B63" s="11" t="s">
        <v>33</v>
      </c>
      <c r="C63" s="11" t="s">
        <v>142</v>
      </c>
      <c r="D63" s="12">
        <v>41640</v>
      </c>
      <c r="E63" s="11" t="s">
        <v>276</v>
      </c>
      <c r="F63" s="12">
        <v>42723</v>
      </c>
      <c r="G63" s="12">
        <v>42723</v>
      </c>
      <c r="H63" s="13">
        <v>8.1561643835616433</v>
      </c>
      <c r="I63" s="13">
        <v>5.1890410958904107</v>
      </c>
      <c r="J63" s="13">
        <v>5.1890410958904107</v>
      </c>
      <c r="K63" s="14">
        <v>1277</v>
      </c>
      <c r="L63" s="14">
        <v>273.31</v>
      </c>
      <c r="M63" s="14">
        <v>121.20999999999998</v>
      </c>
      <c r="N63" s="14">
        <v>0.35</v>
      </c>
      <c r="O63" s="14">
        <v>14</v>
      </c>
      <c r="P63" s="16">
        <v>0.98915569326103792</v>
      </c>
      <c r="Q63" s="14">
        <v>1291</v>
      </c>
      <c r="R63" s="15">
        <v>394.86999999999995</v>
      </c>
    </row>
    <row r="64" spans="1:18" ht="114.75" customHeight="1" x14ac:dyDescent="0.25">
      <c r="A64" s="11" t="s">
        <v>10</v>
      </c>
      <c r="B64" s="11" t="s">
        <v>306</v>
      </c>
      <c r="C64" s="11" t="s">
        <v>173</v>
      </c>
      <c r="D64" s="12">
        <v>43834</v>
      </c>
      <c r="E64" s="11" t="s">
        <v>144</v>
      </c>
      <c r="F64" s="12">
        <v>44373</v>
      </c>
      <c r="G64" s="12">
        <v>44373</v>
      </c>
      <c r="H64" s="13">
        <v>2.1452054794520548</v>
      </c>
      <c r="I64" s="13">
        <v>0.66849315068493154</v>
      </c>
      <c r="J64" s="13">
        <v>0.66849315068493154</v>
      </c>
      <c r="K64" s="14">
        <v>953</v>
      </c>
      <c r="L64" s="14">
        <v>231.6</v>
      </c>
      <c r="M64" s="14">
        <v>159.25</v>
      </c>
      <c r="N64" s="14">
        <v>0</v>
      </c>
      <c r="O64" s="14">
        <v>3</v>
      </c>
      <c r="P64" s="16">
        <v>0.9968619246861925</v>
      </c>
      <c r="Q64" s="14">
        <v>956</v>
      </c>
      <c r="R64" s="15">
        <v>390.84999999999997</v>
      </c>
    </row>
    <row r="65" spans="1:18" ht="114.75" customHeight="1" x14ac:dyDescent="0.25">
      <c r="A65" s="17" t="s">
        <v>10</v>
      </c>
      <c r="B65" s="11" t="s">
        <v>116</v>
      </c>
      <c r="C65" s="11" t="s">
        <v>159</v>
      </c>
      <c r="D65" s="12">
        <v>43724</v>
      </c>
      <c r="E65" s="11" t="s">
        <v>141</v>
      </c>
      <c r="F65" s="12">
        <v>44403</v>
      </c>
      <c r="G65" s="12">
        <v>44403</v>
      </c>
      <c r="H65" s="13">
        <v>2.4465753424657533</v>
      </c>
      <c r="I65" s="13">
        <v>0.58630136986301373</v>
      </c>
      <c r="J65" s="13">
        <v>0.58630136986301373</v>
      </c>
      <c r="K65" s="14">
        <v>1223</v>
      </c>
      <c r="L65" s="14">
        <v>333.85</v>
      </c>
      <c r="M65" s="14">
        <v>117.51999999999998</v>
      </c>
      <c r="N65" s="14">
        <v>0</v>
      </c>
      <c r="O65" s="14">
        <v>53</v>
      </c>
      <c r="P65" s="16">
        <v>0.95846394984326022</v>
      </c>
      <c r="Q65" s="14">
        <v>1276</v>
      </c>
      <c r="R65" s="15">
        <v>451.37</v>
      </c>
    </row>
    <row r="66" spans="1:18" s="8" customFormat="1" ht="114.75" customHeight="1" x14ac:dyDescent="0.25">
      <c r="A66" s="11" t="s">
        <v>10</v>
      </c>
      <c r="B66" s="17" t="s">
        <v>72</v>
      </c>
      <c r="C66" s="17" t="s">
        <v>222</v>
      </c>
      <c r="D66" s="19">
        <v>41882</v>
      </c>
      <c r="E66" s="17" t="s">
        <v>144</v>
      </c>
      <c r="F66" s="19">
        <v>42723</v>
      </c>
      <c r="G66" s="19">
        <v>44067</v>
      </c>
      <c r="H66" s="20">
        <v>7.493150684931507</v>
      </c>
      <c r="I66" s="20">
        <v>5.1890410958904107</v>
      </c>
      <c r="J66" s="20">
        <v>1.5068493150684932</v>
      </c>
      <c r="K66" s="21">
        <v>0</v>
      </c>
      <c r="L66" s="14">
        <v>0</v>
      </c>
      <c r="M66" s="14">
        <v>0</v>
      </c>
      <c r="N66" s="14">
        <v>0</v>
      </c>
      <c r="O66" s="14">
        <v>0</v>
      </c>
      <c r="P66" s="16" t="e">
        <v>#DIV/0!</v>
      </c>
      <c r="Q66" s="14">
        <v>0</v>
      </c>
      <c r="R66" s="15">
        <v>0</v>
      </c>
    </row>
    <row r="67" spans="1:18" ht="114.75" customHeight="1" x14ac:dyDescent="0.25">
      <c r="A67" s="17" t="s">
        <v>10</v>
      </c>
      <c r="B67" s="17" t="s">
        <v>91</v>
      </c>
      <c r="C67" s="17" t="s">
        <v>202</v>
      </c>
      <c r="D67" s="19">
        <v>42923</v>
      </c>
      <c r="E67" s="17" t="s">
        <v>141</v>
      </c>
      <c r="F67" s="19">
        <v>44067</v>
      </c>
      <c r="G67" s="19">
        <v>44531</v>
      </c>
      <c r="H67" s="20">
        <v>4.6410958904109592</v>
      </c>
      <c r="I67" s="20">
        <v>1.5068493150684932</v>
      </c>
      <c r="J67" s="20">
        <v>0.23561643835616439</v>
      </c>
      <c r="K67" s="21">
        <v>27</v>
      </c>
      <c r="L67" s="14">
        <v>20.800000000000004</v>
      </c>
      <c r="M67" s="14">
        <v>8.0500000000000007</v>
      </c>
      <c r="N67" s="14">
        <v>0</v>
      </c>
      <c r="O67" s="14">
        <v>0</v>
      </c>
      <c r="P67" s="16">
        <v>1</v>
      </c>
      <c r="Q67" s="14">
        <v>27</v>
      </c>
      <c r="R67" s="15">
        <v>28.85</v>
      </c>
    </row>
    <row r="68" spans="1:18" ht="114.75" customHeight="1" x14ac:dyDescent="0.25">
      <c r="A68" s="11" t="s">
        <v>10</v>
      </c>
      <c r="B68" s="17" t="s">
        <v>60</v>
      </c>
      <c r="C68" s="17" t="s">
        <v>206</v>
      </c>
      <c r="D68" s="19">
        <v>42869</v>
      </c>
      <c r="E68" s="17" t="s">
        <v>148</v>
      </c>
      <c r="F68" s="19">
        <v>43458</v>
      </c>
      <c r="G68" s="19">
        <v>44088</v>
      </c>
      <c r="H68" s="20">
        <v>4.7890410958904113</v>
      </c>
      <c r="I68" s="20">
        <v>3.1753424657534248</v>
      </c>
      <c r="J68" s="20">
        <v>1.4493150684931506</v>
      </c>
      <c r="K68" s="21">
        <v>49</v>
      </c>
      <c r="L68" s="14">
        <v>0.13</v>
      </c>
      <c r="M68" s="14">
        <v>5.6899999999999995</v>
      </c>
      <c r="N68" s="14">
        <v>0</v>
      </c>
      <c r="O68" s="14">
        <v>3</v>
      </c>
      <c r="P68" s="16">
        <v>0.94230769230769229</v>
      </c>
      <c r="Q68" s="14">
        <v>52</v>
      </c>
      <c r="R68" s="15">
        <v>5.8199999999999994</v>
      </c>
    </row>
    <row r="69" spans="1:18" ht="114.75" customHeight="1" x14ac:dyDescent="0.25">
      <c r="A69" s="17" t="s">
        <v>10</v>
      </c>
      <c r="B69" s="11" t="s">
        <v>67</v>
      </c>
      <c r="C69" s="11" t="s">
        <v>214</v>
      </c>
      <c r="D69" s="12">
        <v>41881</v>
      </c>
      <c r="E69" s="11" t="s">
        <v>135</v>
      </c>
      <c r="F69" s="12">
        <v>42723</v>
      </c>
      <c r="G69" s="12">
        <v>42884</v>
      </c>
      <c r="H69" s="13">
        <v>7.4958904109589044</v>
      </c>
      <c r="I69" s="13">
        <v>5.1890410958904107</v>
      </c>
      <c r="J69" s="13">
        <v>4.7479452054794518</v>
      </c>
      <c r="K69" s="14">
        <v>85</v>
      </c>
      <c r="L69" s="14">
        <v>55.810999999999993</v>
      </c>
      <c r="M69" s="14">
        <v>27.610000000000003</v>
      </c>
      <c r="N69" s="14">
        <v>0</v>
      </c>
      <c r="O69" s="14">
        <v>0</v>
      </c>
      <c r="P69" s="16">
        <v>1</v>
      </c>
      <c r="Q69" s="14">
        <v>85</v>
      </c>
      <c r="R69" s="15">
        <v>83.420999999999992</v>
      </c>
    </row>
    <row r="70" spans="1:18" ht="114.75" customHeight="1" x14ac:dyDescent="0.25">
      <c r="A70" s="11" t="s">
        <v>10</v>
      </c>
      <c r="B70" s="17" t="s">
        <v>47</v>
      </c>
      <c r="C70" s="17" t="s">
        <v>175</v>
      </c>
      <c r="D70" s="19">
        <v>42380</v>
      </c>
      <c r="E70" s="17" t="s">
        <v>191</v>
      </c>
      <c r="F70" s="19">
        <v>42884</v>
      </c>
      <c r="G70" s="19">
        <v>42884</v>
      </c>
      <c r="H70" s="20">
        <v>6.1287671232876715</v>
      </c>
      <c r="I70" s="20">
        <v>4.7479452054794518</v>
      </c>
      <c r="J70" s="20">
        <v>4.7479452054794518</v>
      </c>
      <c r="K70" s="21">
        <v>405</v>
      </c>
      <c r="L70" s="14">
        <v>89408</v>
      </c>
      <c r="M70" s="14">
        <v>57.649999999999991</v>
      </c>
      <c r="N70" s="14">
        <v>0</v>
      </c>
      <c r="O70" s="14">
        <v>159</v>
      </c>
      <c r="P70" s="16">
        <v>0.71808510638297873</v>
      </c>
      <c r="Q70" s="14">
        <v>564</v>
      </c>
      <c r="R70" s="15">
        <v>89465.65</v>
      </c>
    </row>
    <row r="71" spans="1:18" ht="114.75" customHeight="1" x14ac:dyDescent="0.25">
      <c r="A71" s="17" t="s">
        <v>10</v>
      </c>
      <c r="B71" s="11" t="s">
        <v>69</v>
      </c>
      <c r="C71" s="11" t="s">
        <v>216</v>
      </c>
      <c r="D71" s="12">
        <v>41456</v>
      </c>
      <c r="E71" s="11" t="s">
        <v>141</v>
      </c>
      <c r="F71" s="12">
        <v>42282</v>
      </c>
      <c r="G71" s="12">
        <v>43458</v>
      </c>
      <c r="H71" s="13">
        <v>8.6602739726027398</v>
      </c>
      <c r="I71" s="13">
        <v>6.397260273972603</v>
      </c>
      <c r="J71" s="13">
        <v>3.1753424657534248</v>
      </c>
      <c r="K71" s="14">
        <v>620</v>
      </c>
      <c r="L71" s="14">
        <v>721.5</v>
      </c>
      <c r="M71" s="14">
        <v>464</v>
      </c>
      <c r="N71" s="14">
        <v>0</v>
      </c>
      <c r="O71" s="14">
        <v>0</v>
      </c>
      <c r="P71" s="16">
        <v>1</v>
      </c>
      <c r="Q71" s="14">
        <v>620</v>
      </c>
      <c r="R71" s="15">
        <v>1185.5</v>
      </c>
    </row>
    <row r="72" spans="1:18" ht="114.75" customHeight="1" x14ac:dyDescent="0.25">
      <c r="A72" s="11" t="s">
        <v>10</v>
      </c>
      <c r="B72" s="11" t="s">
        <v>301</v>
      </c>
      <c r="C72" s="11" t="s">
        <v>175</v>
      </c>
      <c r="D72" s="12">
        <v>42380</v>
      </c>
      <c r="E72" s="11" t="s">
        <v>191</v>
      </c>
      <c r="F72" s="12">
        <v>42884</v>
      </c>
      <c r="G72" s="12">
        <v>42884</v>
      </c>
      <c r="H72" s="13">
        <v>6.1287671232876715</v>
      </c>
      <c r="I72" s="13">
        <v>4.7479452054794518</v>
      </c>
      <c r="J72" s="13">
        <v>4.7479452054794518</v>
      </c>
      <c r="K72" s="14">
        <v>53</v>
      </c>
      <c r="L72" s="14">
        <v>553.69000000000005</v>
      </c>
      <c r="M72" s="14">
        <v>92</v>
      </c>
      <c r="N72" s="14">
        <v>0</v>
      </c>
      <c r="O72" s="14">
        <v>0</v>
      </c>
      <c r="P72" s="16">
        <v>1</v>
      </c>
      <c r="Q72" s="14">
        <v>53</v>
      </c>
      <c r="R72" s="15">
        <v>645.69000000000005</v>
      </c>
    </row>
    <row r="73" spans="1:18" ht="114.75" customHeight="1" x14ac:dyDescent="0.25">
      <c r="A73" s="17" t="s">
        <v>10</v>
      </c>
      <c r="B73" s="11" t="s">
        <v>62</v>
      </c>
      <c r="C73" s="11" t="s">
        <v>147</v>
      </c>
      <c r="D73" s="12">
        <v>41805</v>
      </c>
      <c r="E73" s="11" t="s">
        <v>191</v>
      </c>
      <c r="F73" s="12">
        <v>43234</v>
      </c>
      <c r="G73" s="12">
        <v>43234</v>
      </c>
      <c r="H73" s="13">
        <v>7.7041095890410958</v>
      </c>
      <c r="I73" s="13">
        <v>3.7890410958904108</v>
      </c>
      <c r="J73" s="13">
        <v>3.7890410958904108</v>
      </c>
      <c r="K73" s="14">
        <v>45</v>
      </c>
      <c r="L73" s="14">
        <v>7</v>
      </c>
      <c r="M73" s="14">
        <v>2.5</v>
      </c>
      <c r="N73" s="14">
        <v>0</v>
      </c>
      <c r="O73" s="14">
        <v>0</v>
      </c>
      <c r="P73" s="16">
        <v>1</v>
      </c>
      <c r="Q73" s="14">
        <v>45</v>
      </c>
      <c r="R73" s="15">
        <v>9.5</v>
      </c>
    </row>
    <row r="74" spans="1:18" ht="114.75" customHeight="1" x14ac:dyDescent="0.25">
      <c r="A74" s="11" t="s">
        <v>10</v>
      </c>
      <c r="B74" s="11" t="s">
        <v>49</v>
      </c>
      <c r="C74" s="11" t="s">
        <v>140</v>
      </c>
      <c r="D74" s="12">
        <v>41447</v>
      </c>
      <c r="E74" s="11" t="s">
        <v>135</v>
      </c>
      <c r="F74" s="12">
        <v>42646</v>
      </c>
      <c r="G74" s="12">
        <v>42646</v>
      </c>
      <c r="H74" s="13">
        <v>8.6849315068493151</v>
      </c>
      <c r="I74" s="13">
        <v>5.4</v>
      </c>
      <c r="J74" s="13">
        <v>5.4</v>
      </c>
      <c r="K74" s="14">
        <v>351</v>
      </c>
      <c r="L74" s="14">
        <v>52.329000000000008</v>
      </c>
      <c r="M74" s="14">
        <v>38.673000000000002</v>
      </c>
      <c r="N74" s="14">
        <v>0</v>
      </c>
      <c r="O74" s="14">
        <v>62</v>
      </c>
      <c r="P74" s="16">
        <v>0.84987893462469732</v>
      </c>
      <c r="Q74" s="14">
        <v>413</v>
      </c>
      <c r="R74" s="15">
        <v>91.00200000000001</v>
      </c>
    </row>
    <row r="75" spans="1:18" ht="114.75" customHeight="1" x14ac:dyDescent="0.25">
      <c r="A75" s="17" t="s">
        <v>10</v>
      </c>
      <c r="B75" s="11" t="s">
        <v>50</v>
      </c>
      <c r="C75" s="11" t="s">
        <v>194</v>
      </c>
      <c r="D75" s="12">
        <v>42289</v>
      </c>
      <c r="E75" s="11" t="s">
        <v>148</v>
      </c>
      <c r="F75" s="12">
        <v>42884</v>
      </c>
      <c r="G75" s="12">
        <v>43612</v>
      </c>
      <c r="H75" s="13">
        <v>6.3780821917808215</v>
      </c>
      <c r="I75" s="13">
        <v>4.7479452054794518</v>
      </c>
      <c r="J75" s="13">
        <v>2.7534246575342465</v>
      </c>
      <c r="K75" s="14">
        <v>393</v>
      </c>
      <c r="L75" s="14">
        <v>51.839999999999989</v>
      </c>
      <c r="M75" s="14">
        <v>61.471000000000004</v>
      </c>
      <c r="N75" s="14">
        <v>0</v>
      </c>
      <c r="O75" s="14">
        <v>23</v>
      </c>
      <c r="P75" s="16">
        <v>0.94471153846153844</v>
      </c>
      <c r="Q75" s="14">
        <v>416</v>
      </c>
      <c r="R75" s="15">
        <v>113.31100000000001</v>
      </c>
    </row>
    <row r="76" spans="1:18" ht="114.75" customHeight="1" x14ac:dyDescent="0.25">
      <c r="A76" s="17" t="s">
        <v>113</v>
      </c>
      <c r="B76" s="11" t="s">
        <v>96</v>
      </c>
      <c r="C76" s="11" t="s">
        <v>202</v>
      </c>
      <c r="D76" s="12">
        <v>43252</v>
      </c>
      <c r="E76" s="11" t="s">
        <v>235</v>
      </c>
      <c r="F76" s="12">
        <v>44066</v>
      </c>
      <c r="G76" s="12">
        <v>44066</v>
      </c>
      <c r="H76" s="13">
        <v>3.7397260273972601</v>
      </c>
      <c r="I76" s="13">
        <v>1.5095890410958903</v>
      </c>
      <c r="J76" s="13">
        <v>1.5095890410958903</v>
      </c>
      <c r="K76" s="14">
        <v>5</v>
      </c>
      <c r="L76" s="14">
        <v>1.47</v>
      </c>
      <c r="M76" s="14">
        <v>10.49</v>
      </c>
      <c r="N76" s="14">
        <v>0</v>
      </c>
      <c r="O76" s="14">
        <v>1</v>
      </c>
      <c r="P76" s="16">
        <v>0.83333333333333337</v>
      </c>
      <c r="Q76" s="40">
        <v>6</v>
      </c>
      <c r="R76" s="15">
        <v>11.96</v>
      </c>
    </row>
    <row r="77" spans="1:18" ht="114.75" customHeight="1" x14ac:dyDescent="0.25">
      <c r="A77" s="11" t="s">
        <v>113</v>
      </c>
      <c r="B77" s="17" t="s">
        <v>97</v>
      </c>
      <c r="C77" s="17" t="s">
        <v>140</v>
      </c>
      <c r="D77" s="19">
        <v>41799</v>
      </c>
      <c r="E77" s="17" t="s">
        <v>141</v>
      </c>
      <c r="F77" s="19">
        <v>42646</v>
      </c>
      <c r="G77" s="19">
        <v>42646</v>
      </c>
      <c r="H77" s="20">
        <v>7.720547945205479</v>
      </c>
      <c r="I77" s="20">
        <v>5.4</v>
      </c>
      <c r="J77" s="20">
        <v>5.4</v>
      </c>
      <c r="K77" s="21">
        <v>9</v>
      </c>
      <c r="L77" s="14">
        <v>0</v>
      </c>
      <c r="M77" s="14">
        <v>43.440000000000005</v>
      </c>
      <c r="N77" s="14">
        <v>0</v>
      </c>
      <c r="O77" s="14">
        <v>0</v>
      </c>
      <c r="P77" s="16">
        <v>1</v>
      </c>
      <c r="Q77" s="14">
        <v>9</v>
      </c>
      <c r="R77" s="15">
        <v>43.440000000000005</v>
      </c>
    </row>
    <row r="78" spans="1:18" ht="114.75" customHeight="1" x14ac:dyDescent="0.25">
      <c r="A78" s="11" t="s">
        <v>113</v>
      </c>
      <c r="B78" s="11" t="s">
        <v>265</v>
      </c>
      <c r="C78" s="11" t="s">
        <v>228</v>
      </c>
      <c r="D78" s="12">
        <v>42614</v>
      </c>
      <c r="E78" s="11" t="s">
        <v>141</v>
      </c>
      <c r="F78" s="12">
        <v>43017</v>
      </c>
      <c r="G78" s="12">
        <v>43017</v>
      </c>
      <c r="H78" s="13">
        <v>5.4876712328767123</v>
      </c>
      <c r="I78" s="13">
        <v>4.3835616438356162</v>
      </c>
      <c r="J78" s="13">
        <v>4.3835616438356162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6" t="e">
        <v>#DIV/0!</v>
      </c>
      <c r="Q78" s="14">
        <v>0</v>
      </c>
      <c r="R78" s="15">
        <v>0</v>
      </c>
    </row>
    <row r="79" spans="1:18" ht="114.75" customHeight="1" x14ac:dyDescent="0.25">
      <c r="A79" s="17" t="s">
        <v>113</v>
      </c>
      <c r="B79" s="11" t="s">
        <v>74</v>
      </c>
      <c r="C79" s="11" t="s">
        <v>275</v>
      </c>
      <c r="D79" s="12">
        <v>41760</v>
      </c>
      <c r="E79" s="11" t="s">
        <v>276</v>
      </c>
      <c r="F79" s="12">
        <v>42359</v>
      </c>
      <c r="G79" s="12">
        <v>44515</v>
      </c>
      <c r="H79" s="13">
        <v>7.8273972602739725</v>
      </c>
      <c r="I79" s="13">
        <v>6.1863013698630134</v>
      </c>
      <c r="J79" s="13">
        <v>0.27945205479452057</v>
      </c>
      <c r="K79" s="14">
        <v>8</v>
      </c>
      <c r="L79" s="14">
        <v>20.97</v>
      </c>
      <c r="M79" s="14">
        <v>15.98</v>
      </c>
      <c r="N79" s="14">
        <v>0</v>
      </c>
      <c r="O79" s="14">
        <v>7</v>
      </c>
      <c r="P79" s="16">
        <v>0.53333333333333333</v>
      </c>
      <c r="Q79" s="40">
        <v>15</v>
      </c>
      <c r="R79" s="15">
        <v>36.950000000000003</v>
      </c>
    </row>
    <row r="80" spans="1:18" ht="114.75" customHeight="1" x14ac:dyDescent="0.25">
      <c r="A80" s="17" t="s">
        <v>113</v>
      </c>
      <c r="B80" s="11" t="s">
        <v>31</v>
      </c>
      <c r="C80" s="11" t="s">
        <v>279</v>
      </c>
      <c r="D80" s="12">
        <v>42494</v>
      </c>
      <c r="E80" s="11" t="s">
        <v>135</v>
      </c>
      <c r="F80" s="12">
        <v>43364</v>
      </c>
      <c r="G80" s="12">
        <v>44454</v>
      </c>
      <c r="H80" s="13">
        <v>5.816438356164384</v>
      </c>
      <c r="I80" s="13">
        <v>3.4328767123287673</v>
      </c>
      <c r="J80" s="13">
        <v>0.44657534246575342</v>
      </c>
      <c r="K80" s="14">
        <v>13</v>
      </c>
      <c r="L80" s="14">
        <v>7.7</v>
      </c>
      <c r="M80" s="14">
        <v>0</v>
      </c>
      <c r="N80" s="14">
        <v>0</v>
      </c>
      <c r="O80" s="14">
        <v>4</v>
      </c>
      <c r="P80" s="16">
        <v>0.76470588235294112</v>
      </c>
      <c r="Q80" s="14">
        <v>17</v>
      </c>
      <c r="R80" s="15">
        <v>7.7</v>
      </c>
    </row>
    <row r="81" spans="1:18" ht="114.75" customHeight="1" x14ac:dyDescent="0.25">
      <c r="A81" s="11" t="s">
        <v>113</v>
      </c>
      <c r="B81" s="17" t="s">
        <v>94</v>
      </c>
      <c r="C81" s="17" t="s">
        <v>175</v>
      </c>
      <c r="D81" s="19">
        <v>42015</v>
      </c>
      <c r="E81" s="17" t="s">
        <v>276</v>
      </c>
      <c r="F81" s="19">
        <v>42884</v>
      </c>
      <c r="G81" s="19">
        <v>42884</v>
      </c>
      <c r="H81" s="20">
        <v>7.1287671232876715</v>
      </c>
      <c r="I81" s="20">
        <v>4.7479452054794518</v>
      </c>
      <c r="J81" s="20">
        <v>4.7479452054794518</v>
      </c>
      <c r="K81" s="21">
        <v>404</v>
      </c>
      <c r="L81" s="14">
        <v>1743</v>
      </c>
      <c r="M81" s="14">
        <v>0</v>
      </c>
      <c r="N81" s="14">
        <v>0</v>
      </c>
      <c r="O81" s="14">
        <v>0</v>
      </c>
      <c r="P81" s="16">
        <v>1</v>
      </c>
      <c r="Q81" s="15">
        <v>404</v>
      </c>
      <c r="R81" s="15">
        <v>1743</v>
      </c>
    </row>
    <row r="82" spans="1:18" ht="114.75" customHeight="1" x14ac:dyDescent="0.25">
      <c r="A82" s="17" t="s">
        <v>113</v>
      </c>
      <c r="B82" s="17" t="s">
        <v>93</v>
      </c>
      <c r="C82" s="17" t="s">
        <v>267</v>
      </c>
      <c r="D82" s="19">
        <v>42626</v>
      </c>
      <c r="E82" s="17" t="s">
        <v>141</v>
      </c>
      <c r="F82" s="19">
        <v>43087</v>
      </c>
      <c r="G82" s="19">
        <v>43087</v>
      </c>
      <c r="H82" s="20">
        <v>5.4547945205479449</v>
      </c>
      <c r="I82" s="20">
        <v>4.1917808219178081</v>
      </c>
      <c r="J82" s="20">
        <v>4.1917808219178081</v>
      </c>
      <c r="K82" s="21">
        <v>42</v>
      </c>
      <c r="L82" s="14">
        <v>68</v>
      </c>
      <c r="M82" s="14">
        <v>0</v>
      </c>
      <c r="N82" s="14">
        <v>0</v>
      </c>
      <c r="O82" s="14">
        <v>0</v>
      </c>
      <c r="P82" s="16">
        <v>1</v>
      </c>
      <c r="Q82" s="15">
        <v>42</v>
      </c>
      <c r="R82" s="15">
        <v>68</v>
      </c>
    </row>
    <row r="83" spans="1:18" ht="114.75" customHeight="1" x14ac:dyDescent="0.25">
      <c r="A83" s="11" t="s">
        <v>113</v>
      </c>
      <c r="B83" s="17" t="s">
        <v>95</v>
      </c>
      <c r="C83" s="17" t="s">
        <v>200</v>
      </c>
      <c r="D83" s="19">
        <v>43341</v>
      </c>
      <c r="E83" s="17" t="s">
        <v>166</v>
      </c>
      <c r="F83" s="19">
        <v>43815</v>
      </c>
      <c r="G83" s="19">
        <v>43815</v>
      </c>
      <c r="H83" s="20">
        <v>3.495890410958904</v>
      </c>
      <c r="I83" s="20">
        <v>2.1972602739726028</v>
      </c>
      <c r="J83" s="20">
        <v>2.1972602739726028</v>
      </c>
      <c r="K83" s="21">
        <v>194</v>
      </c>
      <c r="L83" s="14">
        <v>292</v>
      </c>
      <c r="M83" s="14">
        <v>25</v>
      </c>
      <c r="N83" s="14">
        <v>0</v>
      </c>
      <c r="O83" s="14">
        <v>0</v>
      </c>
      <c r="P83" s="16">
        <v>1</v>
      </c>
      <c r="Q83" s="14">
        <v>194</v>
      </c>
      <c r="R83" s="15">
        <v>317</v>
      </c>
    </row>
    <row r="84" spans="1:18" ht="114.75" customHeight="1" x14ac:dyDescent="0.25">
      <c r="A84" s="11" t="s">
        <v>113</v>
      </c>
      <c r="B84" s="22" t="s">
        <v>118</v>
      </c>
      <c r="C84" s="17" t="s">
        <v>281</v>
      </c>
      <c r="D84" s="19">
        <v>41122</v>
      </c>
      <c r="E84" s="17" t="s">
        <v>282</v>
      </c>
      <c r="F84" s="19">
        <v>41547</v>
      </c>
      <c r="G84" s="19">
        <v>44375</v>
      </c>
      <c r="H84" s="20">
        <v>9.5753424657534243</v>
      </c>
      <c r="I84" s="20">
        <v>8.4109589041095898</v>
      </c>
      <c r="J84" s="20">
        <v>0.66301369863013704</v>
      </c>
      <c r="K84" s="21">
        <v>9</v>
      </c>
      <c r="L84" s="14">
        <v>0</v>
      </c>
      <c r="M84" s="14">
        <v>0</v>
      </c>
      <c r="N84" s="14">
        <v>0</v>
      </c>
      <c r="O84" s="14">
        <v>33</v>
      </c>
      <c r="P84" s="16">
        <v>0.21428571428571427</v>
      </c>
      <c r="Q84" s="14">
        <v>42</v>
      </c>
      <c r="R84" s="15">
        <v>0</v>
      </c>
    </row>
    <row r="85" spans="1:18" ht="114.75" customHeight="1" x14ac:dyDescent="0.25">
      <c r="A85" s="11" t="s">
        <v>113</v>
      </c>
      <c r="B85" s="11" t="s">
        <v>92</v>
      </c>
      <c r="C85" s="11" t="s">
        <v>260</v>
      </c>
      <c r="D85" s="12">
        <v>41796</v>
      </c>
      <c r="E85" s="11" t="s">
        <v>141</v>
      </c>
      <c r="F85" s="12">
        <v>42282</v>
      </c>
      <c r="G85" s="12">
        <v>42282</v>
      </c>
      <c r="H85" s="13">
        <v>7.7287671232876711</v>
      </c>
      <c r="I85" s="13">
        <v>6.397260273972603</v>
      </c>
      <c r="J85" s="13">
        <v>6.397260273972603</v>
      </c>
      <c r="K85" s="14">
        <v>129</v>
      </c>
      <c r="L85" s="14">
        <v>452.29999999999995</v>
      </c>
      <c r="M85" s="14">
        <v>4.5</v>
      </c>
      <c r="N85" s="14">
        <v>0</v>
      </c>
      <c r="O85" s="14">
        <v>0</v>
      </c>
      <c r="P85" s="16">
        <v>1</v>
      </c>
      <c r="Q85" s="14">
        <v>129</v>
      </c>
      <c r="R85" s="15">
        <v>456.79999999999995</v>
      </c>
    </row>
    <row r="86" spans="1:18" ht="123" customHeight="1" x14ac:dyDescent="0.25">
      <c r="A86" s="28" t="s">
        <v>113</v>
      </c>
      <c r="B86" s="29" t="s">
        <v>305</v>
      </c>
      <c r="C86" s="29" t="s">
        <v>262</v>
      </c>
      <c r="D86" s="30">
        <v>43250</v>
      </c>
      <c r="E86" s="29" t="s">
        <v>138</v>
      </c>
      <c r="F86" s="30">
        <v>44088</v>
      </c>
      <c r="G86" s="30">
        <v>44088</v>
      </c>
      <c r="H86" s="31">
        <v>3.7452054794520548</v>
      </c>
      <c r="I86" s="31">
        <v>1.4493150684931506</v>
      </c>
      <c r="J86" s="31">
        <v>1.4493150684931506</v>
      </c>
      <c r="K86" s="32">
        <v>20</v>
      </c>
      <c r="L86" s="14">
        <v>149</v>
      </c>
      <c r="M86" s="14">
        <v>0</v>
      </c>
      <c r="N86" s="14">
        <v>0</v>
      </c>
      <c r="O86" s="14">
        <v>0</v>
      </c>
      <c r="P86" s="16">
        <v>1</v>
      </c>
      <c r="Q86" s="14">
        <v>20</v>
      </c>
      <c r="R86" s="15">
        <v>149</v>
      </c>
    </row>
    <row r="87" spans="1:18" ht="18" x14ac:dyDescent="0.25">
      <c r="A87" s="38"/>
      <c r="B87" s="33"/>
      <c r="C87" s="34"/>
      <c r="D87" s="35"/>
      <c r="E87" s="34"/>
      <c r="F87" s="35"/>
      <c r="G87" s="35"/>
      <c r="H87" s="36"/>
      <c r="I87" s="36"/>
      <c r="J87" s="36"/>
      <c r="K87" s="44"/>
      <c r="L87" s="45"/>
      <c r="M87" s="45"/>
      <c r="N87" s="45"/>
      <c r="O87" s="45"/>
      <c r="P87" s="46"/>
      <c r="Q87" s="47"/>
      <c r="R87" s="48"/>
    </row>
    <row r="89" spans="1:18" ht="45" x14ac:dyDescent="0.3">
      <c r="K89" s="41" t="s">
        <v>2</v>
      </c>
      <c r="L89" s="42" t="s">
        <v>3</v>
      </c>
      <c r="M89" s="42" t="s">
        <v>4</v>
      </c>
      <c r="N89" s="42" t="s">
        <v>5</v>
      </c>
      <c r="O89" s="41" t="s">
        <v>6</v>
      </c>
      <c r="P89" s="43" t="s">
        <v>7</v>
      </c>
      <c r="Q89" s="41" t="s">
        <v>8</v>
      </c>
      <c r="R89" s="41" t="s">
        <v>9</v>
      </c>
    </row>
    <row r="90" spans="1:18" x14ac:dyDescent="0.3">
      <c r="K90" s="37">
        <f>+SUM(K2:K86)</f>
        <v>39989</v>
      </c>
      <c r="L90" s="37">
        <f>+SUM(L2:L86)</f>
        <v>106305.91899999999</v>
      </c>
      <c r="M90" s="37">
        <f>+SUM(M2:M86)</f>
        <v>170383.71300000002</v>
      </c>
      <c r="N90" s="37">
        <f>+SUM(N2:N86)</f>
        <v>66.650999999999982</v>
      </c>
      <c r="O90" s="37">
        <f>+SUM(O2:O86)</f>
        <v>3806</v>
      </c>
      <c r="P90" s="39">
        <f>+K90/Q90</f>
        <v>0.91309510218061418</v>
      </c>
      <c r="Q90" s="37">
        <f>+SUM(Q2:Q86)</f>
        <v>43795</v>
      </c>
      <c r="R90" s="37">
        <f>+SUM(R2:R86)</f>
        <v>276756.28300000005</v>
      </c>
    </row>
    <row r="93" spans="1:18" x14ac:dyDescent="0.3">
      <c r="Q93" s="4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CD354"/>
  <sheetViews>
    <sheetView topLeftCell="X244" zoomScale="85" zoomScaleNormal="85" workbookViewId="0">
      <selection activeCell="AI259" sqref="AI259"/>
    </sheetView>
  </sheetViews>
  <sheetFormatPr baseColWidth="10" defaultRowHeight="15" x14ac:dyDescent="0.25"/>
  <cols>
    <col min="1" max="1" width="27.140625" customWidth="1"/>
    <col min="2" max="2" width="6.7109375" customWidth="1"/>
    <col min="3" max="4" width="6.5703125" customWidth="1"/>
    <col min="6" max="6" width="16.140625" customWidth="1"/>
    <col min="7" max="7" width="7.7109375" customWidth="1"/>
    <col min="8" max="9" width="6.5703125" customWidth="1"/>
    <col min="10" max="10" width="30.7109375" customWidth="1"/>
    <col min="11" max="11" width="27.140625" customWidth="1"/>
    <col min="12" max="12" width="6.7109375" customWidth="1"/>
    <col min="13" max="15" width="6.5703125" customWidth="1"/>
    <col min="17" max="17" width="16.140625" customWidth="1"/>
    <col min="18" max="18" width="7.7109375" customWidth="1"/>
    <col min="19" max="22" width="13.28515625" customWidth="1"/>
    <col min="23" max="23" width="13.5703125" customWidth="1"/>
    <col min="24" max="24" width="17.5703125" customWidth="1"/>
    <col min="25" max="25" width="29.7109375" customWidth="1"/>
    <col min="26" max="27" width="6.5703125" customWidth="1"/>
    <col min="29" max="29" width="17.5703125" customWidth="1"/>
    <col min="30" max="30" width="33.85546875" customWidth="1"/>
    <col min="34" max="34" width="17.5703125" customWidth="1"/>
    <col min="35" max="35" width="29.140625" customWidth="1"/>
    <col min="37" max="37" width="17.5703125" bestFit="1" customWidth="1"/>
    <col min="38" max="38" width="150.28515625" customWidth="1"/>
    <col min="40" max="40" width="17.5703125" customWidth="1"/>
    <col min="41" max="41" width="29.140625" customWidth="1"/>
    <col min="44" max="44" width="17.5703125" customWidth="1"/>
    <col min="50" max="50" width="17.5703125" bestFit="1" customWidth="1"/>
    <col min="56" max="56" width="17.5703125" customWidth="1"/>
    <col min="62" max="62" width="60.85546875" customWidth="1"/>
    <col min="65" max="65" width="17.5703125" bestFit="1" customWidth="1"/>
    <col min="66" max="66" width="8.5703125" customWidth="1"/>
    <col min="69" max="69" width="17.5703125" bestFit="1" customWidth="1"/>
    <col min="72" max="72" width="17.5703125" bestFit="1" customWidth="1"/>
    <col min="75" max="75" width="26" customWidth="1"/>
    <col min="78" max="78" width="43.42578125" customWidth="1"/>
    <col min="81" max="81" width="17.5703125" bestFit="1" customWidth="1"/>
    <col min="82" max="82" width="30.7109375" bestFit="1" customWidth="1"/>
  </cols>
  <sheetData>
    <row r="2" spans="1:82" x14ac:dyDescent="0.25">
      <c r="A2" t="s">
        <v>99</v>
      </c>
      <c r="F2" t="s">
        <v>98</v>
      </c>
      <c r="K2" s="1" t="s">
        <v>102</v>
      </c>
      <c r="Q2" s="1" t="s">
        <v>102</v>
      </c>
      <c r="X2" s="1" t="s">
        <v>102</v>
      </c>
      <c r="AD2" s="1" t="s">
        <v>108</v>
      </c>
      <c r="AI2" s="1" t="s">
        <v>108</v>
      </c>
      <c r="AL2" s="1" t="s">
        <v>108</v>
      </c>
      <c r="AR2" s="1" t="s">
        <v>108</v>
      </c>
      <c r="AX2" s="1" t="s">
        <v>108</v>
      </c>
      <c r="BD2" s="1" t="s">
        <v>108</v>
      </c>
      <c r="BJ2" s="1" t="s">
        <v>108</v>
      </c>
      <c r="BM2" s="1" t="s">
        <v>1</v>
      </c>
      <c r="BN2" s="1" t="s">
        <v>293</v>
      </c>
      <c r="BQ2" s="1" t="s">
        <v>108</v>
      </c>
      <c r="BT2" s="1" t="s">
        <v>108</v>
      </c>
      <c r="BW2" s="1" t="s">
        <v>108</v>
      </c>
      <c r="BZ2" s="1" t="s">
        <v>108</v>
      </c>
      <c r="CC2" s="1" t="s">
        <v>108</v>
      </c>
      <c r="CD2" t="s">
        <v>99</v>
      </c>
    </row>
    <row r="3" spans="1:82" x14ac:dyDescent="0.25">
      <c r="A3" s="4">
        <v>29636</v>
      </c>
      <c r="F3" s="4">
        <v>224111.565</v>
      </c>
      <c r="K3" s="2" t="s">
        <v>103</v>
      </c>
      <c r="L3" s="4">
        <v>27045</v>
      </c>
      <c r="M3" s="4"/>
      <c r="N3" s="4"/>
      <c r="O3" s="4"/>
      <c r="Q3" s="2" t="s">
        <v>106</v>
      </c>
      <c r="R3" s="4">
        <v>101397.48500000002</v>
      </c>
      <c r="S3" s="4"/>
      <c r="T3" s="4"/>
      <c r="U3" s="4"/>
      <c r="V3" s="4"/>
      <c r="X3" s="2" t="s">
        <v>103</v>
      </c>
      <c r="Y3" s="4">
        <v>27045</v>
      </c>
      <c r="Z3" s="4"/>
      <c r="AA3" s="4"/>
      <c r="AD3" s="2" t="s">
        <v>303</v>
      </c>
      <c r="AI3" s="2" t="s">
        <v>11</v>
      </c>
      <c r="AL3" s="2" t="s">
        <v>263</v>
      </c>
      <c r="AR3" s="7">
        <v>1.536986301369863</v>
      </c>
      <c r="AX3" s="7">
        <v>0.22191780821917809</v>
      </c>
      <c r="BD3" s="7">
        <v>0.22191780821917809</v>
      </c>
      <c r="BJ3" s="2" t="s">
        <v>235</v>
      </c>
      <c r="BM3" t="s">
        <v>303</v>
      </c>
      <c r="BN3" t="s">
        <v>303</v>
      </c>
      <c r="BQ3" s="2" t="s">
        <v>295</v>
      </c>
      <c r="BT3" s="2">
        <v>13</v>
      </c>
      <c r="BW3" s="2" t="s">
        <v>320</v>
      </c>
      <c r="BZ3" s="2" t="s">
        <v>320</v>
      </c>
      <c r="CC3" s="2" t="s">
        <v>20</v>
      </c>
      <c r="CD3" s="4">
        <v>2265</v>
      </c>
    </row>
    <row r="4" spans="1:82" x14ac:dyDescent="0.25">
      <c r="K4" s="2" t="s">
        <v>104</v>
      </c>
      <c r="L4" s="4">
        <v>2591</v>
      </c>
      <c r="M4" s="4"/>
      <c r="N4" s="4"/>
      <c r="O4" s="4"/>
      <c r="Q4" s="2" t="s">
        <v>105</v>
      </c>
      <c r="R4" s="4">
        <v>122682.34</v>
      </c>
      <c r="S4" s="4"/>
      <c r="T4" s="4"/>
      <c r="U4" s="4"/>
      <c r="V4" s="4"/>
      <c r="X4" s="2" t="s">
        <v>104</v>
      </c>
      <c r="Y4" s="3">
        <v>2591</v>
      </c>
      <c r="Z4" s="3"/>
      <c r="AA4" s="3"/>
      <c r="AI4" s="2" t="s">
        <v>14</v>
      </c>
      <c r="AL4" s="2" t="s">
        <v>229</v>
      </c>
      <c r="AR4" s="7">
        <v>1.726027397260274</v>
      </c>
      <c r="AX4" s="7">
        <v>0.27945205479452057</v>
      </c>
      <c r="BD4" s="7">
        <v>0.23561643835616439</v>
      </c>
      <c r="BJ4" s="2" t="s">
        <v>282</v>
      </c>
      <c r="BM4" t="s">
        <v>109</v>
      </c>
      <c r="BQ4" s="2" t="s">
        <v>296</v>
      </c>
      <c r="BT4" s="2">
        <v>16</v>
      </c>
      <c r="BW4" s="2" t="s">
        <v>313</v>
      </c>
      <c r="BZ4" s="2" t="s">
        <v>317</v>
      </c>
      <c r="CC4" s="2" t="s">
        <v>303</v>
      </c>
      <c r="CD4" s="4">
        <v>2166</v>
      </c>
    </row>
    <row r="5" spans="1:82" x14ac:dyDescent="0.25">
      <c r="Q5" s="2" t="s">
        <v>107</v>
      </c>
      <c r="R5" s="4">
        <v>31.740000000000002</v>
      </c>
      <c r="S5" s="4"/>
      <c r="T5" s="4"/>
      <c r="U5" s="4"/>
      <c r="V5" s="4"/>
      <c r="AI5" s="2" t="s">
        <v>287</v>
      </c>
      <c r="AL5" s="2" t="s">
        <v>210</v>
      </c>
      <c r="AR5" s="7">
        <v>1.7643835616438357</v>
      </c>
      <c r="AX5" s="7">
        <v>0.58630136986301373</v>
      </c>
      <c r="BD5" s="7">
        <v>0.24109589041095891</v>
      </c>
      <c r="BJ5" s="2" t="s">
        <v>285</v>
      </c>
      <c r="BQ5" s="2" t="s">
        <v>294</v>
      </c>
      <c r="BT5" s="2">
        <v>37</v>
      </c>
      <c r="BW5" s="2" t="s">
        <v>311</v>
      </c>
      <c r="BZ5" s="2" t="s">
        <v>312</v>
      </c>
      <c r="CC5" s="2" t="s">
        <v>21</v>
      </c>
      <c r="CD5" s="4">
        <v>1934</v>
      </c>
    </row>
    <row r="6" spans="1:82" x14ac:dyDescent="0.25">
      <c r="AI6" s="2" t="s">
        <v>259</v>
      </c>
      <c r="AL6" s="2" t="s">
        <v>133</v>
      </c>
      <c r="AR6" s="7">
        <v>1.9397260273972603</v>
      </c>
      <c r="AX6" s="7">
        <v>0.66301369863013704</v>
      </c>
      <c r="BD6" s="7">
        <v>0.27945205479452057</v>
      </c>
      <c r="BJ6" s="2" t="s">
        <v>177</v>
      </c>
      <c r="BQ6" s="2" t="s">
        <v>109</v>
      </c>
      <c r="BT6" s="2" t="s">
        <v>254</v>
      </c>
      <c r="BW6" s="2" t="s">
        <v>109</v>
      </c>
      <c r="BZ6" s="2" t="s">
        <v>314</v>
      </c>
      <c r="CC6" s="2" t="s">
        <v>114</v>
      </c>
      <c r="CD6" s="4">
        <v>1829</v>
      </c>
    </row>
    <row r="7" spans="1:82" x14ac:dyDescent="0.25">
      <c r="AI7" s="2" t="s">
        <v>16</v>
      </c>
      <c r="AL7" s="2" t="s">
        <v>249</v>
      </c>
      <c r="AR7" s="7">
        <v>2.021917808219178</v>
      </c>
      <c r="AX7" s="7">
        <v>0.66849315068493154</v>
      </c>
      <c r="BD7" s="7">
        <v>0.44657534246575342</v>
      </c>
      <c r="BJ7" s="2" t="s">
        <v>276</v>
      </c>
      <c r="BT7" s="2" t="s">
        <v>256</v>
      </c>
      <c r="BZ7" s="2" t="s">
        <v>315</v>
      </c>
      <c r="CC7" s="2" t="s">
        <v>18</v>
      </c>
      <c r="CD7" s="4">
        <v>1211</v>
      </c>
    </row>
    <row r="8" spans="1:82" x14ac:dyDescent="0.25">
      <c r="AI8" s="2" t="s">
        <v>25</v>
      </c>
      <c r="AL8" s="2" t="s">
        <v>257</v>
      </c>
      <c r="AR8" s="7">
        <v>2.1452054794520548</v>
      </c>
      <c r="AX8" s="7">
        <v>1.1808219178082191</v>
      </c>
      <c r="BD8" s="7">
        <v>0.58630136986301373</v>
      </c>
      <c r="BJ8" s="2" t="s">
        <v>284</v>
      </c>
      <c r="BT8" s="2" t="s">
        <v>168</v>
      </c>
      <c r="BZ8" s="2" t="s">
        <v>316</v>
      </c>
      <c r="CC8" s="2" t="s">
        <v>23</v>
      </c>
      <c r="CD8" s="4">
        <v>1157</v>
      </c>
    </row>
    <row r="9" spans="1:82" x14ac:dyDescent="0.25">
      <c r="AI9" s="2" t="s">
        <v>27</v>
      </c>
      <c r="AL9" s="2" t="s">
        <v>245</v>
      </c>
      <c r="AR9" s="7">
        <v>2.4465753424657533</v>
      </c>
      <c r="AX9" s="7">
        <v>1.4493150684931506</v>
      </c>
      <c r="BD9" s="7">
        <v>0.62465753424657533</v>
      </c>
      <c r="BJ9" s="2" t="s">
        <v>151</v>
      </c>
      <c r="BT9" s="2" t="s">
        <v>220</v>
      </c>
      <c r="BZ9" s="2" t="s">
        <v>318</v>
      </c>
      <c r="CC9" s="2" t="s">
        <v>33</v>
      </c>
      <c r="CD9" s="4">
        <v>1059</v>
      </c>
    </row>
    <row r="10" spans="1:82" x14ac:dyDescent="0.25">
      <c r="AI10" s="2" t="s">
        <v>29</v>
      </c>
      <c r="AL10" s="2" t="s">
        <v>224</v>
      </c>
      <c r="AR10" s="7">
        <v>3.0246575342465754</v>
      </c>
      <c r="AX10" s="7">
        <v>1.5068493150684932</v>
      </c>
      <c r="BD10" s="7">
        <v>0.63287671232876708</v>
      </c>
      <c r="BJ10" s="2" t="s">
        <v>239</v>
      </c>
      <c r="BT10" s="2" t="s">
        <v>179</v>
      </c>
      <c r="BZ10" s="2" t="s">
        <v>319</v>
      </c>
      <c r="CC10" s="2" t="s">
        <v>17</v>
      </c>
      <c r="CD10" s="4">
        <v>862</v>
      </c>
    </row>
    <row r="11" spans="1:82" x14ac:dyDescent="0.25">
      <c r="AI11" s="2" t="s">
        <v>30</v>
      </c>
      <c r="AL11" s="2" t="s">
        <v>169</v>
      </c>
      <c r="AR11" s="7">
        <v>3.4109589041095889</v>
      </c>
      <c r="AX11" s="7">
        <v>1.5095890410958903</v>
      </c>
      <c r="BD11" s="7">
        <v>0.66301369863013704</v>
      </c>
      <c r="BJ11" s="2" t="s">
        <v>148</v>
      </c>
      <c r="BT11" s="2" t="s">
        <v>170</v>
      </c>
      <c r="BZ11" s="2" t="s">
        <v>310</v>
      </c>
      <c r="CC11" s="2" t="s">
        <v>19</v>
      </c>
      <c r="CD11" s="4">
        <v>829</v>
      </c>
    </row>
    <row r="12" spans="1:82" x14ac:dyDescent="0.25">
      <c r="AI12" s="2" t="s">
        <v>32</v>
      </c>
      <c r="AL12" s="2" t="s">
        <v>192</v>
      </c>
      <c r="AR12" s="7">
        <v>3.495890410958904</v>
      </c>
      <c r="AX12" s="7">
        <v>2.1972602739726028</v>
      </c>
      <c r="BD12" s="7">
        <v>0.66849315068493154</v>
      </c>
      <c r="BJ12" s="2" t="s">
        <v>138</v>
      </c>
      <c r="BT12" s="2" t="s">
        <v>198</v>
      </c>
      <c r="BZ12" s="2" t="s">
        <v>109</v>
      </c>
      <c r="CC12" s="2" t="s">
        <v>22</v>
      </c>
      <c r="CD12" s="4">
        <v>828</v>
      </c>
    </row>
    <row r="13" spans="1:82" x14ac:dyDescent="0.25">
      <c r="AI13" s="2" t="s">
        <v>36</v>
      </c>
      <c r="AL13" s="2" t="s">
        <v>253</v>
      </c>
      <c r="AR13" s="7">
        <v>3.5561643835616437</v>
      </c>
      <c r="AX13" s="7">
        <v>2.3123287671232875</v>
      </c>
      <c r="BD13" s="7">
        <v>1.1123287671232878</v>
      </c>
      <c r="BJ13" s="2" t="s">
        <v>171</v>
      </c>
      <c r="BT13" s="2" t="s">
        <v>260</v>
      </c>
      <c r="CC13" s="2" t="s">
        <v>35</v>
      </c>
      <c r="CD13" s="4">
        <v>768</v>
      </c>
    </row>
    <row r="14" spans="1:82" x14ac:dyDescent="0.25">
      <c r="AI14" s="2" t="s">
        <v>278</v>
      </c>
      <c r="AL14" s="2" t="s">
        <v>193</v>
      </c>
      <c r="AR14" s="7">
        <v>3.580821917808219</v>
      </c>
      <c r="AX14" s="7">
        <v>2.7534246575342465</v>
      </c>
      <c r="BD14" s="7">
        <v>1.1808219178082191</v>
      </c>
      <c r="BJ14" s="2" t="s">
        <v>226</v>
      </c>
      <c r="BT14" s="2" t="s">
        <v>216</v>
      </c>
      <c r="CC14" s="2" t="s">
        <v>24</v>
      </c>
      <c r="CD14" s="4">
        <v>699</v>
      </c>
    </row>
    <row r="15" spans="1:82" x14ac:dyDescent="0.25">
      <c r="AI15" s="2" t="s">
        <v>292</v>
      </c>
      <c r="AL15" s="2" t="s">
        <v>136</v>
      </c>
      <c r="AR15" s="7">
        <v>3.7397260273972601</v>
      </c>
      <c r="AX15" s="7">
        <v>3.1753424657534248</v>
      </c>
      <c r="BD15" s="7">
        <v>1.1835616438356165</v>
      </c>
      <c r="BJ15" s="2" t="s">
        <v>290</v>
      </c>
      <c r="BT15" s="2" t="s">
        <v>132</v>
      </c>
      <c r="CC15" s="2" t="s">
        <v>116</v>
      </c>
      <c r="CD15" s="4">
        <v>686</v>
      </c>
    </row>
    <row r="16" spans="1:82" x14ac:dyDescent="0.25">
      <c r="AI16" s="2" t="s">
        <v>38</v>
      </c>
      <c r="AL16" s="2" t="s">
        <v>329</v>
      </c>
      <c r="AR16" s="7">
        <v>3.7452054794520548</v>
      </c>
      <c r="AX16" s="7">
        <v>3.1945205479452055</v>
      </c>
      <c r="BD16" s="7">
        <v>1.3123287671232877</v>
      </c>
      <c r="BJ16" s="2" t="s">
        <v>141</v>
      </c>
      <c r="BT16" s="2" t="s">
        <v>275</v>
      </c>
      <c r="CC16" s="2" t="s">
        <v>117</v>
      </c>
      <c r="CD16" s="4">
        <v>609</v>
      </c>
    </row>
    <row r="17" spans="35:82" x14ac:dyDescent="0.25">
      <c r="AI17" s="2" t="s">
        <v>42</v>
      </c>
      <c r="AL17" s="2" t="s">
        <v>223</v>
      </c>
      <c r="AR17" s="7">
        <v>4.5534246575342463</v>
      </c>
      <c r="AX17" s="7">
        <v>3.2027397260273971</v>
      </c>
      <c r="BD17" s="7">
        <v>1.4219178082191781</v>
      </c>
      <c r="BJ17" s="2" t="s">
        <v>135</v>
      </c>
      <c r="BT17" s="2" t="s">
        <v>140</v>
      </c>
      <c r="CC17" s="2" t="s">
        <v>307</v>
      </c>
      <c r="CD17" s="4">
        <v>569</v>
      </c>
    </row>
    <row r="18" spans="35:82" x14ac:dyDescent="0.25">
      <c r="AI18" s="2" t="s">
        <v>264</v>
      </c>
      <c r="AL18" s="2" t="s">
        <v>273</v>
      </c>
      <c r="AR18" s="7">
        <v>4.6410958904109592</v>
      </c>
      <c r="AX18" s="7">
        <v>3.4246575342465753</v>
      </c>
      <c r="BD18" s="7">
        <v>1.4493150684931506</v>
      </c>
      <c r="BJ18" s="2" t="s">
        <v>144</v>
      </c>
      <c r="BT18" s="2" t="s">
        <v>142</v>
      </c>
      <c r="CC18" s="2" t="s">
        <v>81</v>
      </c>
      <c r="CD18" s="4">
        <v>558</v>
      </c>
    </row>
    <row r="19" spans="35:82" x14ac:dyDescent="0.25">
      <c r="AI19" s="2" t="s">
        <v>266</v>
      </c>
      <c r="AL19" s="2" t="s">
        <v>161</v>
      </c>
      <c r="AR19" s="7">
        <v>4.6821917808219178</v>
      </c>
      <c r="AX19" s="7">
        <v>3.4328767123287673</v>
      </c>
      <c r="BD19" s="7">
        <v>1.5068493150684932</v>
      </c>
      <c r="BJ19" s="2" t="s">
        <v>211</v>
      </c>
      <c r="BT19" s="2" t="s">
        <v>214</v>
      </c>
      <c r="CC19" s="2" t="s">
        <v>34</v>
      </c>
      <c r="CD19" s="4">
        <v>511</v>
      </c>
    </row>
    <row r="20" spans="35:82" x14ac:dyDescent="0.25">
      <c r="AI20" s="2" t="s">
        <v>43</v>
      </c>
      <c r="AL20" s="2" t="s">
        <v>196</v>
      </c>
      <c r="AR20" s="7">
        <v>4.6986301369863011</v>
      </c>
      <c r="AX20" s="7">
        <v>3.7890410958904108</v>
      </c>
      <c r="BD20" s="7">
        <v>1.5095890410958903</v>
      </c>
      <c r="BJ20" s="2" t="s">
        <v>248</v>
      </c>
      <c r="BT20" s="2" t="s">
        <v>222</v>
      </c>
      <c r="CC20" s="2" t="s">
        <v>85</v>
      </c>
      <c r="CD20" s="4">
        <v>490</v>
      </c>
    </row>
    <row r="21" spans="35:82" x14ac:dyDescent="0.25">
      <c r="AI21" s="2" t="s">
        <v>46</v>
      </c>
      <c r="AL21" s="2" t="s">
        <v>167</v>
      </c>
      <c r="AR21" s="7">
        <v>4.7890410958904113</v>
      </c>
      <c r="AX21" s="7">
        <v>4.1726027397260275</v>
      </c>
      <c r="BD21" s="7">
        <v>1.9835616438356165</v>
      </c>
      <c r="BJ21" s="2" t="s">
        <v>191</v>
      </c>
      <c r="BT21" s="2" t="s">
        <v>225</v>
      </c>
      <c r="CC21" s="2" t="s">
        <v>12</v>
      </c>
      <c r="CD21" s="4">
        <v>480</v>
      </c>
    </row>
    <row r="22" spans="35:82" x14ac:dyDescent="0.25">
      <c r="AI22" s="2" t="s">
        <v>48</v>
      </c>
      <c r="AL22" s="2" t="s">
        <v>164</v>
      </c>
      <c r="AR22" s="7">
        <v>4.8136986301369866</v>
      </c>
      <c r="AX22" s="7">
        <v>4.1917808219178081</v>
      </c>
      <c r="BD22" s="7">
        <v>2.043835616438356</v>
      </c>
      <c r="BJ22" s="2" t="s">
        <v>154</v>
      </c>
      <c r="BT22" s="2" t="s">
        <v>241</v>
      </c>
      <c r="CC22" s="2" t="s">
        <v>122</v>
      </c>
      <c r="CD22" s="4">
        <v>430</v>
      </c>
    </row>
    <row r="23" spans="35:82" x14ac:dyDescent="0.25">
      <c r="AI23" s="2" t="s">
        <v>51</v>
      </c>
      <c r="AL23" s="2" t="s">
        <v>268</v>
      </c>
      <c r="AR23" s="7">
        <v>4.816438356164384</v>
      </c>
      <c r="AX23" s="7">
        <v>4.3835616438356162</v>
      </c>
      <c r="BD23" s="7">
        <v>2.1972602739726028</v>
      </c>
      <c r="BJ23" s="2" t="s">
        <v>166</v>
      </c>
      <c r="BT23" s="2" t="s">
        <v>175</v>
      </c>
      <c r="CC23" s="2" t="s">
        <v>69</v>
      </c>
      <c r="CD23" s="4">
        <v>426</v>
      </c>
    </row>
    <row r="24" spans="35:82" x14ac:dyDescent="0.25">
      <c r="AI24" s="2" t="s">
        <v>53</v>
      </c>
      <c r="AL24" s="2" t="s">
        <v>251</v>
      </c>
      <c r="AR24" s="7">
        <v>4.904109589041096</v>
      </c>
      <c r="AX24" s="7">
        <v>4.7479452054794518</v>
      </c>
      <c r="BD24" s="7">
        <v>2.3123287671232875</v>
      </c>
      <c r="BJ24" s="2" t="s">
        <v>203</v>
      </c>
      <c r="BT24" s="2" t="s">
        <v>194</v>
      </c>
      <c r="CC24" s="2" t="s">
        <v>64</v>
      </c>
      <c r="CD24" s="4">
        <v>424</v>
      </c>
    </row>
    <row r="25" spans="35:82" x14ac:dyDescent="0.25">
      <c r="AI25" s="2" t="s">
        <v>270</v>
      </c>
      <c r="AL25" s="2" t="s">
        <v>218</v>
      </c>
      <c r="AR25" s="7">
        <v>4.9232876712328766</v>
      </c>
      <c r="AX25" s="7">
        <v>4.7561643835616438</v>
      </c>
      <c r="BD25" s="7">
        <v>2.3178082191780822</v>
      </c>
      <c r="BJ25" s="2" t="s">
        <v>288</v>
      </c>
      <c r="BT25" s="2" t="s">
        <v>228</v>
      </c>
      <c r="CC25" s="2" t="s">
        <v>79</v>
      </c>
      <c r="CD25" s="4">
        <v>424</v>
      </c>
    </row>
    <row r="26" spans="35:82" x14ac:dyDescent="0.25">
      <c r="AI26" s="2" t="s">
        <v>55</v>
      </c>
      <c r="AL26" s="2" t="s">
        <v>283</v>
      </c>
      <c r="AR26" s="7">
        <v>5.0328767123287674</v>
      </c>
      <c r="AX26" s="7">
        <v>5.1890410958904107</v>
      </c>
      <c r="BD26" s="7">
        <v>2.3205479452054796</v>
      </c>
      <c r="BT26" s="2" t="s">
        <v>209</v>
      </c>
      <c r="CC26" s="2" t="s">
        <v>47</v>
      </c>
      <c r="CD26" s="4">
        <v>404</v>
      </c>
    </row>
    <row r="27" spans="35:82" x14ac:dyDescent="0.25">
      <c r="AI27" s="2" t="s">
        <v>59</v>
      </c>
      <c r="AL27" s="2" t="s">
        <v>139</v>
      </c>
      <c r="AR27" s="7">
        <v>5.043835616438356</v>
      </c>
      <c r="AX27" s="7">
        <v>5.1972602739726028</v>
      </c>
      <c r="BD27" s="7">
        <v>2.7534246575342465</v>
      </c>
      <c r="BT27" s="2" t="s">
        <v>153</v>
      </c>
      <c r="CC27" s="2" t="s">
        <v>306</v>
      </c>
      <c r="CD27" s="4">
        <v>369</v>
      </c>
    </row>
    <row r="28" spans="35:82" x14ac:dyDescent="0.25">
      <c r="AI28" s="2" t="s">
        <v>61</v>
      </c>
      <c r="AL28" s="2" t="s">
        <v>162</v>
      </c>
      <c r="AR28" s="7">
        <v>5.3424657534246576</v>
      </c>
      <c r="AX28" s="7">
        <v>5.2273972602739729</v>
      </c>
      <c r="BD28" s="7">
        <v>2.8246575342465752</v>
      </c>
      <c r="BT28" s="2" t="s">
        <v>267</v>
      </c>
      <c r="CC28" s="2" t="s">
        <v>297</v>
      </c>
      <c r="CD28" s="4">
        <v>363</v>
      </c>
    </row>
    <row r="29" spans="35:82" x14ac:dyDescent="0.25">
      <c r="AI29" s="2" t="s">
        <v>63</v>
      </c>
      <c r="AL29" s="2" t="s">
        <v>261</v>
      </c>
      <c r="AR29" s="7">
        <v>5.397260273972603</v>
      </c>
      <c r="AX29" s="7">
        <v>5.4</v>
      </c>
      <c r="BD29" s="7">
        <v>3.1753424657534248</v>
      </c>
      <c r="BT29" s="2" t="s">
        <v>237</v>
      </c>
      <c r="CC29" s="2" t="s">
        <v>123</v>
      </c>
      <c r="CD29" s="4">
        <v>335</v>
      </c>
    </row>
    <row r="30" spans="35:82" x14ac:dyDescent="0.25">
      <c r="AI30" s="2" t="s">
        <v>66</v>
      </c>
      <c r="AL30" s="2" t="s">
        <v>149</v>
      </c>
      <c r="AR30" s="7">
        <v>5.4547945205479449</v>
      </c>
      <c r="AX30" s="7">
        <v>6.1863013698630134</v>
      </c>
      <c r="BD30" s="7">
        <v>3.1945205479452055</v>
      </c>
      <c r="BT30" s="2" t="s">
        <v>147</v>
      </c>
      <c r="CC30" s="2" t="s">
        <v>77</v>
      </c>
      <c r="CD30" s="4">
        <v>334</v>
      </c>
    </row>
    <row r="31" spans="35:82" x14ac:dyDescent="0.25">
      <c r="AI31" s="2" t="s">
        <v>68</v>
      </c>
      <c r="AL31" s="2" t="s">
        <v>255</v>
      </c>
      <c r="AR31" s="7">
        <v>5.4876712328767123</v>
      </c>
      <c r="AX31" s="7">
        <v>6.397260273972603</v>
      </c>
      <c r="BD31" s="7">
        <v>3.4246575342465753</v>
      </c>
      <c r="BT31" s="2" t="s">
        <v>230</v>
      </c>
      <c r="CC31" s="2" t="s">
        <v>94</v>
      </c>
      <c r="CD31" s="4">
        <v>320</v>
      </c>
    </row>
    <row r="32" spans="35:82" x14ac:dyDescent="0.25">
      <c r="AI32" s="2" t="s">
        <v>272</v>
      </c>
      <c r="AL32" s="2" t="s">
        <v>204</v>
      </c>
      <c r="AR32" s="7">
        <v>5.6164383561643838</v>
      </c>
      <c r="AX32" s="7">
        <v>6.6273972602739724</v>
      </c>
      <c r="BD32" s="7">
        <v>3.7890410958904108</v>
      </c>
      <c r="BT32" s="2" t="s">
        <v>183</v>
      </c>
      <c r="CC32" s="2" t="s">
        <v>13</v>
      </c>
      <c r="CD32" s="4">
        <v>307</v>
      </c>
    </row>
    <row r="33" spans="35:82" x14ac:dyDescent="0.25">
      <c r="AI33" s="2" t="s">
        <v>274</v>
      </c>
      <c r="AL33" s="2" t="s">
        <v>250</v>
      </c>
      <c r="AR33" s="7">
        <v>5.7095890410958905</v>
      </c>
      <c r="AX33" s="7">
        <v>7.0684931506849313</v>
      </c>
      <c r="BD33" s="7">
        <v>4.1917808219178081</v>
      </c>
      <c r="BT33" s="2" t="s">
        <v>134</v>
      </c>
      <c r="CC33" s="2" t="s">
        <v>49</v>
      </c>
      <c r="CD33" s="4">
        <v>304</v>
      </c>
    </row>
    <row r="34" spans="35:82" x14ac:dyDescent="0.25">
      <c r="AI34" s="2" t="s">
        <v>70</v>
      </c>
      <c r="AL34" s="2" t="s">
        <v>188</v>
      </c>
      <c r="AR34" s="7">
        <v>5.7890410958904113</v>
      </c>
      <c r="AX34" s="7">
        <v>7.183561643835616</v>
      </c>
      <c r="BD34" s="7">
        <v>4.3835616438356162</v>
      </c>
      <c r="BT34" s="2" t="s">
        <v>244</v>
      </c>
      <c r="CC34" s="2" t="s">
        <v>82</v>
      </c>
      <c r="CD34" s="4">
        <v>274</v>
      </c>
    </row>
    <row r="35" spans="35:82" x14ac:dyDescent="0.25">
      <c r="AI35" s="2" t="s">
        <v>71</v>
      </c>
      <c r="AL35" s="2" t="s">
        <v>221</v>
      </c>
      <c r="AR35" s="7">
        <v>5.816438356164384</v>
      </c>
      <c r="AX35" s="7">
        <v>7.4136986301369863</v>
      </c>
      <c r="BD35" s="7">
        <v>4.7479452054794518</v>
      </c>
      <c r="BT35" s="2" t="s">
        <v>279</v>
      </c>
      <c r="CC35" s="2" t="s">
        <v>88</v>
      </c>
      <c r="CD35" s="4">
        <v>263</v>
      </c>
    </row>
    <row r="36" spans="35:82" x14ac:dyDescent="0.25">
      <c r="AI36" s="2" t="s">
        <v>73</v>
      </c>
      <c r="AL36" s="2" t="s">
        <v>189</v>
      </c>
      <c r="AR36" s="7">
        <v>5.8191780821917805</v>
      </c>
      <c r="AX36" s="7">
        <v>8.1999999999999993</v>
      </c>
      <c r="BD36" s="7">
        <v>4.7561643835616438</v>
      </c>
      <c r="BT36" s="2" t="s">
        <v>163</v>
      </c>
      <c r="CC36" s="2" t="s">
        <v>50</v>
      </c>
      <c r="CD36" s="4">
        <v>262</v>
      </c>
    </row>
    <row r="37" spans="35:82" x14ac:dyDescent="0.25">
      <c r="AI37" s="2" t="s">
        <v>243</v>
      </c>
      <c r="AL37" s="2" t="s">
        <v>277</v>
      </c>
      <c r="AR37" s="7">
        <v>5.8739726027397259</v>
      </c>
      <c r="AX37" s="7">
        <v>8.4109589041095898</v>
      </c>
      <c r="BD37" s="7">
        <v>5.1890410958904107</v>
      </c>
      <c r="BT37" s="2" t="s">
        <v>150</v>
      </c>
      <c r="CC37" s="2" t="s">
        <v>41</v>
      </c>
      <c r="CD37" s="4">
        <v>244</v>
      </c>
    </row>
    <row r="38" spans="35:82" x14ac:dyDescent="0.25">
      <c r="AI38" s="2" t="s">
        <v>246</v>
      </c>
      <c r="AL38" s="2" t="s">
        <v>184</v>
      </c>
      <c r="AR38" s="7">
        <v>5.904109589041096</v>
      </c>
      <c r="AX38" s="7">
        <v>9.1287671232876715</v>
      </c>
      <c r="BD38" s="7">
        <v>5.4</v>
      </c>
      <c r="BT38" s="2" t="s">
        <v>234</v>
      </c>
      <c r="CC38" s="2" t="s">
        <v>65</v>
      </c>
      <c r="CD38" s="4">
        <v>242</v>
      </c>
    </row>
    <row r="39" spans="35:82" x14ac:dyDescent="0.25">
      <c r="AI39" s="2" t="s">
        <v>86</v>
      </c>
      <c r="AL39" s="2" t="s">
        <v>207</v>
      </c>
      <c r="AR39" s="7">
        <v>6.0547945205479454</v>
      </c>
      <c r="AX39" s="7">
        <v>5.5</v>
      </c>
      <c r="BD39" s="7">
        <v>5.7260273972602738</v>
      </c>
      <c r="BT39" s="2" t="s">
        <v>206</v>
      </c>
      <c r="CC39" s="2" t="s">
        <v>80</v>
      </c>
      <c r="CD39" s="4">
        <v>240</v>
      </c>
    </row>
    <row r="40" spans="35:82" x14ac:dyDescent="0.25">
      <c r="AI40" s="2" t="s">
        <v>89</v>
      </c>
      <c r="AL40" s="2" t="s">
        <v>238</v>
      </c>
      <c r="AR40" s="7">
        <v>6.1260273972602741</v>
      </c>
      <c r="AX40" s="7">
        <v>6.5</v>
      </c>
      <c r="BD40" s="7">
        <v>6.1863013698630134</v>
      </c>
      <c r="BT40" s="2" t="s">
        <v>137</v>
      </c>
      <c r="CC40" s="2" t="s">
        <v>304</v>
      </c>
      <c r="CD40" s="4">
        <v>228</v>
      </c>
    </row>
    <row r="41" spans="35:82" x14ac:dyDescent="0.25">
      <c r="AI41" s="2" t="s">
        <v>280</v>
      </c>
      <c r="AL41" s="2" t="s">
        <v>157</v>
      </c>
      <c r="AR41" s="7">
        <v>6.1287671232876715</v>
      </c>
      <c r="AX41" s="7">
        <v>0.6</v>
      </c>
      <c r="BD41" s="7">
        <v>6.397260273972603</v>
      </c>
      <c r="BT41" s="2" t="s">
        <v>156</v>
      </c>
      <c r="CC41" s="2" t="s">
        <v>115</v>
      </c>
      <c r="CD41" s="4">
        <v>219</v>
      </c>
    </row>
    <row r="42" spans="35:82" x14ac:dyDescent="0.25">
      <c r="AL42" s="2" t="s">
        <v>258</v>
      </c>
      <c r="AR42" s="7">
        <v>6.3780821917808215</v>
      </c>
      <c r="BD42" s="7">
        <v>8.1999999999999993</v>
      </c>
      <c r="BT42" s="2" t="s">
        <v>158</v>
      </c>
      <c r="CC42" s="2" t="s">
        <v>298</v>
      </c>
      <c r="CD42" s="4">
        <v>203</v>
      </c>
    </row>
    <row r="43" spans="35:82" x14ac:dyDescent="0.25">
      <c r="AL43" s="2" t="s">
        <v>242</v>
      </c>
      <c r="AR43" s="7">
        <v>6.4</v>
      </c>
      <c r="BD43" s="7">
        <v>8.2958904109589042</v>
      </c>
      <c r="BT43" s="2" t="s">
        <v>200</v>
      </c>
      <c r="CC43" s="2" t="s">
        <v>39</v>
      </c>
      <c r="CD43" s="4">
        <v>198</v>
      </c>
    </row>
    <row r="44" spans="35:82" x14ac:dyDescent="0.25">
      <c r="AL44" s="2" t="s">
        <v>199</v>
      </c>
      <c r="AR44" s="7">
        <v>6.4082191780821915</v>
      </c>
      <c r="BD44" s="7">
        <v>5.5</v>
      </c>
      <c r="BT44" s="2" t="s">
        <v>187</v>
      </c>
      <c r="CC44" s="2" t="s">
        <v>78</v>
      </c>
      <c r="CD44" s="4">
        <v>184</v>
      </c>
    </row>
    <row r="45" spans="35:82" x14ac:dyDescent="0.25">
      <c r="AL45" s="2" t="s">
        <v>240</v>
      </c>
      <c r="AR45" s="7">
        <v>6.4273972602739722</v>
      </c>
      <c r="BD45" s="7">
        <v>5.9</v>
      </c>
      <c r="BT45" s="2" t="s">
        <v>202</v>
      </c>
      <c r="CC45" s="2" t="s">
        <v>90</v>
      </c>
      <c r="CD45" s="4">
        <v>174</v>
      </c>
    </row>
    <row r="46" spans="35:82" x14ac:dyDescent="0.25">
      <c r="AL46" s="2" t="s">
        <v>146</v>
      </c>
      <c r="AR46" s="7">
        <v>6.6082191780821917</v>
      </c>
      <c r="BD46" s="7">
        <v>0.6</v>
      </c>
      <c r="BT46" s="2" t="s">
        <v>262</v>
      </c>
      <c r="CC46" s="2" t="s">
        <v>56</v>
      </c>
      <c r="CD46" s="4">
        <v>168</v>
      </c>
    </row>
    <row r="47" spans="35:82" x14ac:dyDescent="0.25">
      <c r="AL47" s="2" t="s">
        <v>190</v>
      </c>
      <c r="AR47" s="7">
        <v>6.6931506849315072</v>
      </c>
      <c r="BT47" s="2" t="s">
        <v>165</v>
      </c>
      <c r="CC47" s="2" t="s">
        <v>40</v>
      </c>
      <c r="CD47" s="4">
        <v>151</v>
      </c>
    </row>
    <row r="48" spans="35:82" x14ac:dyDescent="0.25">
      <c r="AL48" s="2" t="s">
        <v>160</v>
      </c>
      <c r="AR48" s="7">
        <v>7.1150684931506847</v>
      </c>
      <c r="BT48" s="2" t="s">
        <v>247</v>
      </c>
      <c r="CC48" s="2" t="s">
        <v>120</v>
      </c>
      <c r="CD48" s="4">
        <v>148</v>
      </c>
    </row>
    <row r="49" spans="38:82" x14ac:dyDescent="0.25">
      <c r="AL49" s="2" t="s">
        <v>236</v>
      </c>
      <c r="AR49" s="7">
        <v>7.1287671232876715</v>
      </c>
      <c r="BT49" s="2" t="s">
        <v>173</v>
      </c>
      <c r="CC49" s="2" t="s">
        <v>95</v>
      </c>
      <c r="CD49" s="4">
        <v>144</v>
      </c>
    </row>
    <row r="50" spans="38:82" x14ac:dyDescent="0.25">
      <c r="AL50" s="2" t="s">
        <v>143</v>
      </c>
      <c r="AR50" s="7">
        <v>7.493150684931507</v>
      </c>
      <c r="BT50" s="2" t="s">
        <v>159</v>
      </c>
      <c r="CC50" s="2" t="s">
        <v>58</v>
      </c>
      <c r="CD50" s="4">
        <v>142</v>
      </c>
    </row>
    <row r="51" spans="38:82" x14ac:dyDescent="0.25">
      <c r="AL51" s="2" t="s">
        <v>182</v>
      </c>
      <c r="AR51" s="7">
        <v>7.4958904109589044</v>
      </c>
      <c r="BT51" s="2" t="s">
        <v>197</v>
      </c>
      <c r="CC51" s="2" t="s">
        <v>57</v>
      </c>
      <c r="CD51" s="4">
        <v>138</v>
      </c>
    </row>
    <row r="52" spans="38:82" x14ac:dyDescent="0.25">
      <c r="AL52" s="2" t="s">
        <v>174</v>
      </c>
      <c r="AR52" s="7">
        <v>7.6958904109589037</v>
      </c>
      <c r="BT52" s="2" t="s">
        <v>281</v>
      </c>
      <c r="CC52" s="2" t="s">
        <v>300</v>
      </c>
      <c r="CD52" s="4">
        <v>135</v>
      </c>
    </row>
    <row r="53" spans="38:82" x14ac:dyDescent="0.25">
      <c r="AL53" s="2" t="s">
        <v>180</v>
      </c>
      <c r="AR53" s="7">
        <v>7.6986301369863011</v>
      </c>
      <c r="BT53" s="2" t="s">
        <v>185</v>
      </c>
      <c r="CC53" s="2" t="s">
        <v>15</v>
      </c>
      <c r="CD53" s="4">
        <v>134</v>
      </c>
    </row>
    <row r="54" spans="38:82" x14ac:dyDescent="0.25">
      <c r="AL54" s="2" t="s">
        <v>208</v>
      </c>
      <c r="AR54" s="7">
        <v>7.7041095890410958</v>
      </c>
      <c r="BT54" s="2" t="s">
        <v>176</v>
      </c>
      <c r="CC54" s="2" t="s">
        <v>52</v>
      </c>
      <c r="CD54" s="4">
        <v>133</v>
      </c>
    </row>
    <row r="55" spans="38:82" x14ac:dyDescent="0.25">
      <c r="AL55" s="2" t="s">
        <v>178</v>
      </c>
      <c r="AR55" s="7">
        <v>7.720547945205479</v>
      </c>
      <c r="BT55" s="2" t="s">
        <v>109</v>
      </c>
      <c r="CC55" s="2" t="s">
        <v>219</v>
      </c>
      <c r="CD55" s="4">
        <v>128</v>
      </c>
    </row>
    <row r="56" spans="38:82" x14ac:dyDescent="0.25">
      <c r="AL56" s="2" t="s">
        <v>215</v>
      </c>
      <c r="AR56" s="7">
        <v>7.7287671232876711</v>
      </c>
      <c r="CC56" s="2" t="s">
        <v>299</v>
      </c>
      <c r="CD56" s="4">
        <v>128</v>
      </c>
    </row>
    <row r="57" spans="38:82" x14ac:dyDescent="0.25">
      <c r="AL57" s="2" t="s">
        <v>186</v>
      </c>
      <c r="AR57" s="7">
        <v>7.7424657534246579</v>
      </c>
      <c r="CC57" s="2" t="s">
        <v>87</v>
      </c>
      <c r="CD57" s="4">
        <v>124</v>
      </c>
    </row>
    <row r="58" spans="38:82" x14ac:dyDescent="0.25">
      <c r="AL58" s="2" t="s">
        <v>328</v>
      </c>
      <c r="AR58" s="7">
        <v>7.8273972602739725</v>
      </c>
      <c r="CC58" s="2" t="s">
        <v>84</v>
      </c>
      <c r="CD58" s="4">
        <v>117</v>
      </c>
    </row>
    <row r="59" spans="38:82" x14ac:dyDescent="0.25">
      <c r="AL59" s="2" t="s">
        <v>252</v>
      </c>
      <c r="AR59" s="7">
        <v>7.9972602739726026</v>
      </c>
      <c r="CC59" s="2" t="s">
        <v>37</v>
      </c>
      <c r="CD59" s="4">
        <v>115</v>
      </c>
    </row>
    <row r="60" spans="38:82" x14ac:dyDescent="0.25">
      <c r="AL60" s="2" t="s">
        <v>271</v>
      </c>
      <c r="AR60" s="7">
        <v>8.1561643835616433</v>
      </c>
      <c r="CC60" s="2" t="s">
        <v>76</v>
      </c>
      <c r="CD60" s="4">
        <v>111</v>
      </c>
    </row>
    <row r="61" spans="38:82" x14ac:dyDescent="0.25">
      <c r="AL61" s="2" t="s">
        <v>212</v>
      </c>
      <c r="AR61" s="7">
        <v>8.2410958904109588</v>
      </c>
      <c r="CC61" s="2" t="s">
        <v>92</v>
      </c>
      <c r="CD61" s="4">
        <v>97</v>
      </c>
    </row>
    <row r="62" spans="38:82" x14ac:dyDescent="0.25">
      <c r="AL62" s="2" t="s">
        <v>217</v>
      </c>
      <c r="AR62" s="7">
        <v>8.3232876712328761</v>
      </c>
      <c r="CC62" s="2" t="s">
        <v>75</v>
      </c>
      <c r="CD62" s="4">
        <v>87</v>
      </c>
    </row>
    <row r="63" spans="38:82" x14ac:dyDescent="0.25">
      <c r="AL63" s="2" t="s">
        <v>152</v>
      </c>
      <c r="AR63" s="7">
        <v>8.4904109589041088</v>
      </c>
      <c r="CC63" s="2" t="s">
        <v>83</v>
      </c>
      <c r="CD63" s="4">
        <v>82</v>
      </c>
    </row>
    <row r="64" spans="38:82" x14ac:dyDescent="0.25">
      <c r="AL64" s="2" t="s">
        <v>232</v>
      </c>
      <c r="AR64" s="7">
        <v>8.6602739726027398</v>
      </c>
      <c r="CC64" s="2" t="s">
        <v>309</v>
      </c>
      <c r="CD64" s="4">
        <v>75</v>
      </c>
    </row>
    <row r="65" spans="38:82" x14ac:dyDescent="0.25">
      <c r="AL65" s="2" t="s">
        <v>172</v>
      </c>
      <c r="AR65" s="7">
        <v>8.6849315068493151</v>
      </c>
      <c r="CC65" s="2" t="s">
        <v>67</v>
      </c>
      <c r="CD65" s="4">
        <v>75</v>
      </c>
    </row>
    <row r="66" spans="38:82" x14ac:dyDescent="0.25">
      <c r="AL66" s="2" t="s">
        <v>227</v>
      </c>
      <c r="AR66" s="7">
        <v>8.8246575342465761</v>
      </c>
      <c r="CC66" s="2" t="s">
        <v>26</v>
      </c>
      <c r="CD66" s="4">
        <v>75</v>
      </c>
    </row>
    <row r="67" spans="38:82" x14ac:dyDescent="0.25">
      <c r="AL67" s="2" t="s">
        <v>231</v>
      </c>
      <c r="AR67" s="7">
        <v>8.8273972602739725</v>
      </c>
      <c r="CC67" s="2" t="s">
        <v>121</v>
      </c>
      <c r="CD67" s="4">
        <v>52</v>
      </c>
    </row>
    <row r="68" spans="38:82" x14ac:dyDescent="0.25">
      <c r="AL68" s="2" t="s">
        <v>205</v>
      </c>
      <c r="AR68" s="7">
        <v>9.1561643835616433</v>
      </c>
      <c r="CC68" s="2" t="s">
        <v>302</v>
      </c>
      <c r="CD68" s="4">
        <v>44</v>
      </c>
    </row>
    <row r="69" spans="38:82" x14ac:dyDescent="0.25">
      <c r="AL69" s="2" t="s">
        <v>201</v>
      </c>
      <c r="AR69" s="7">
        <v>9.4904109589041088</v>
      </c>
      <c r="CC69" s="2" t="s">
        <v>301</v>
      </c>
      <c r="CD69" s="4">
        <v>44</v>
      </c>
    </row>
    <row r="70" spans="38:82" x14ac:dyDescent="0.25">
      <c r="AL70" s="2" t="s">
        <v>233</v>
      </c>
      <c r="AR70" s="7">
        <v>9.5753424657534243</v>
      </c>
      <c r="CC70" s="2" t="s">
        <v>60</v>
      </c>
      <c r="CD70" s="4">
        <v>40</v>
      </c>
    </row>
    <row r="71" spans="38:82" x14ac:dyDescent="0.25">
      <c r="AL71" s="2" t="s">
        <v>155</v>
      </c>
      <c r="AR71" s="7">
        <v>9.6575342465753433</v>
      </c>
      <c r="CC71" s="2" t="s">
        <v>93</v>
      </c>
      <c r="CD71" s="4">
        <v>35</v>
      </c>
    </row>
    <row r="72" spans="38:82" x14ac:dyDescent="0.25">
      <c r="AL72" s="2" t="s">
        <v>195</v>
      </c>
      <c r="AR72" s="7">
        <v>9.742465753424657</v>
      </c>
      <c r="CC72" s="2" t="s">
        <v>118</v>
      </c>
      <c r="CD72" s="4">
        <v>34</v>
      </c>
    </row>
    <row r="73" spans="38:82" x14ac:dyDescent="0.25">
      <c r="AL73" s="2" t="s">
        <v>269</v>
      </c>
      <c r="AR73" s="7">
        <v>9.9095890410958898</v>
      </c>
      <c r="CC73" s="2" t="s">
        <v>45</v>
      </c>
      <c r="CD73" s="4">
        <v>33</v>
      </c>
    </row>
    <row r="74" spans="38:82" x14ac:dyDescent="0.25">
      <c r="AL74" s="2" t="s">
        <v>213</v>
      </c>
      <c r="AR74" s="7">
        <v>7.8</v>
      </c>
      <c r="CC74" s="2" t="s">
        <v>44</v>
      </c>
      <c r="CD74" s="4">
        <v>31</v>
      </c>
    </row>
    <row r="75" spans="38:82" x14ac:dyDescent="0.25">
      <c r="AL75" s="2" t="s">
        <v>145</v>
      </c>
      <c r="AR75" s="7">
        <v>9.1999999999999993</v>
      </c>
      <c r="CC75" s="2" t="s">
        <v>54</v>
      </c>
      <c r="CD75" s="4">
        <v>30</v>
      </c>
    </row>
    <row r="76" spans="38:82" x14ac:dyDescent="0.25">
      <c r="AL76" s="2" t="s">
        <v>286</v>
      </c>
      <c r="AR76" s="7">
        <v>1.1000000000000001</v>
      </c>
      <c r="CC76" s="2" t="s">
        <v>62</v>
      </c>
      <c r="CD76" s="4">
        <v>29</v>
      </c>
    </row>
    <row r="77" spans="38:82" x14ac:dyDescent="0.25">
      <c r="AL77" s="2" t="s">
        <v>289</v>
      </c>
      <c r="AR77" s="7">
        <v>6.2027777777777775</v>
      </c>
      <c r="CC77" s="2" t="s">
        <v>91</v>
      </c>
      <c r="CD77" s="4">
        <v>22</v>
      </c>
    </row>
    <row r="78" spans="38:82" x14ac:dyDescent="0.25">
      <c r="AL78" s="2" t="s">
        <v>291</v>
      </c>
      <c r="CC78" s="2" t="s">
        <v>74</v>
      </c>
      <c r="CD78" s="4">
        <v>15</v>
      </c>
    </row>
    <row r="79" spans="38:82" x14ac:dyDescent="0.25">
      <c r="AL79" s="2" t="s">
        <v>321</v>
      </c>
      <c r="CC79" s="2" t="s">
        <v>305</v>
      </c>
      <c r="CD79" s="4">
        <v>10</v>
      </c>
    </row>
    <row r="80" spans="38:82" x14ac:dyDescent="0.25">
      <c r="AL80" s="2" t="s">
        <v>322</v>
      </c>
      <c r="CC80" s="2" t="s">
        <v>97</v>
      </c>
      <c r="CD80" s="4">
        <v>7</v>
      </c>
    </row>
    <row r="81" spans="38:82" x14ac:dyDescent="0.25">
      <c r="AL81" s="2" t="s">
        <v>323</v>
      </c>
      <c r="CC81" s="2" t="s">
        <v>119</v>
      </c>
      <c r="CD81" s="4">
        <v>6</v>
      </c>
    </row>
    <row r="82" spans="38:82" x14ac:dyDescent="0.25">
      <c r="AL82" s="2" t="s">
        <v>325</v>
      </c>
      <c r="CC82" s="2" t="s">
        <v>28</v>
      </c>
      <c r="CD82" s="4">
        <v>6</v>
      </c>
    </row>
    <row r="83" spans="38:82" x14ac:dyDescent="0.25">
      <c r="AL83" s="2" t="s">
        <v>324</v>
      </c>
      <c r="CC83" s="2" t="s">
        <v>96</v>
      </c>
      <c r="CD83" s="4">
        <v>6</v>
      </c>
    </row>
    <row r="84" spans="38:82" x14ac:dyDescent="0.25">
      <c r="AL84" s="2" t="s">
        <v>326</v>
      </c>
      <c r="CC84" s="2" t="s">
        <v>31</v>
      </c>
      <c r="CD84" s="4">
        <v>4</v>
      </c>
    </row>
    <row r="85" spans="38:82" x14ac:dyDescent="0.25">
      <c r="AL85" s="2" t="s">
        <v>330</v>
      </c>
      <c r="CC85" s="2" t="s">
        <v>72</v>
      </c>
      <c r="CD85" s="4">
        <v>0</v>
      </c>
    </row>
    <row r="86" spans="38:82" x14ac:dyDescent="0.25">
      <c r="AL86" s="2" t="s">
        <v>331</v>
      </c>
      <c r="CC86" s="2" t="s">
        <v>181</v>
      </c>
      <c r="CD86" s="4">
        <v>0</v>
      </c>
    </row>
    <row r="87" spans="38:82" x14ac:dyDescent="0.25">
      <c r="AL87" s="2" t="s">
        <v>327</v>
      </c>
      <c r="CC87" s="2" t="s">
        <v>265</v>
      </c>
      <c r="CD87" s="4">
        <v>0</v>
      </c>
    </row>
    <row r="88" spans="38:82" x14ac:dyDescent="0.25">
      <c r="CC88" s="2" t="s">
        <v>109</v>
      </c>
      <c r="CD88" s="4">
        <v>29636</v>
      </c>
    </row>
    <row r="130" spans="1:41" x14ac:dyDescent="0.25">
      <c r="A130" s="1" t="s">
        <v>102</v>
      </c>
      <c r="F130" s="1" t="s">
        <v>102</v>
      </c>
      <c r="K130" s="1" t="s">
        <v>102</v>
      </c>
      <c r="Q130" s="1" t="s">
        <v>108</v>
      </c>
      <c r="R130" t="s">
        <v>100</v>
      </c>
      <c r="X130" s="1" t="s">
        <v>108</v>
      </c>
      <c r="Y130" t="s">
        <v>101</v>
      </c>
      <c r="AC130" s="1" t="s">
        <v>108</v>
      </c>
      <c r="AD130" t="s">
        <v>98</v>
      </c>
      <c r="AH130" s="1" t="s">
        <v>108</v>
      </c>
      <c r="AI130" t="s">
        <v>112</v>
      </c>
      <c r="AN130" s="1" t="s">
        <v>108</v>
      </c>
      <c r="AO130" t="s">
        <v>112</v>
      </c>
    </row>
    <row r="131" spans="1:41" x14ac:dyDescent="0.25">
      <c r="A131" s="2" t="s">
        <v>103</v>
      </c>
      <c r="B131" s="4">
        <v>27045</v>
      </c>
      <c r="C131" s="4"/>
      <c r="D131" s="4"/>
      <c r="F131" s="2" t="s">
        <v>110</v>
      </c>
      <c r="G131" s="4">
        <v>101397.48500000002</v>
      </c>
      <c r="H131" s="4"/>
      <c r="I131" s="4"/>
      <c r="K131" s="2" t="s">
        <v>103</v>
      </c>
      <c r="L131" s="4">
        <v>27045</v>
      </c>
      <c r="M131" s="4"/>
      <c r="N131" s="4"/>
      <c r="O131" s="4"/>
      <c r="Q131" s="2" t="s">
        <v>20</v>
      </c>
      <c r="R131" s="4">
        <v>2003</v>
      </c>
      <c r="S131" s="4"/>
      <c r="T131" s="4"/>
      <c r="U131" s="4"/>
      <c r="V131" s="4"/>
      <c r="X131" s="2" t="s">
        <v>114</v>
      </c>
      <c r="Y131" s="4">
        <v>345</v>
      </c>
      <c r="Z131" s="4"/>
      <c r="AA131" s="4"/>
      <c r="AC131" s="2" t="s">
        <v>17</v>
      </c>
      <c r="AD131" s="4">
        <v>113323.1</v>
      </c>
      <c r="AH131" s="2" t="s">
        <v>72</v>
      </c>
      <c r="AI131" s="5"/>
      <c r="AJ131" s="5"/>
      <c r="AK131" s="5"/>
      <c r="AL131" s="5"/>
      <c r="AN131" s="2" t="s">
        <v>56</v>
      </c>
      <c r="AO131" s="5">
        <v>1</v>
      </c>
    </row>
    <row r="132" spans="1:41" x14ac:dyDescent="0.25">
      <c r="A132" s="2" t="s">
        <v>104</v>
      </c>
      <c r="B132" s="4">
        <v>2591</v>
      </c>
      <c r="C132" s="4"/>
      <c r="D132" s="4"/>
      <c r="F132" s="2" t="s">
        <v>111</v>
      </c>
      <c r="G132" s="4">
        <v>122682.34</v>
      </c>
      <c r="H132" s="4"/>
      <c r="I132" s="4"/>
      <c r="K132" s="2" t="s">
        <v>104</v>
      </c>
      <c r="L132" s="4">
        <v>2591</v>
      </c>
      <c r="M132" s="4"/>
      <c r="N132" s="4"/>
      <c r="O132" s="4"/>
      <c r="Q132" s="2" t="s">
        <v>303</v>
      </c>
      <c r="R132" s="4">
        <v>1877</v>
      </c>
      <c r="S132" s="4"/>
      <c r="T132" s="4"/>
      <c r="U132" s="4"/>
      <c r="V132" s="4"/>
      <c r="X132" s="2" t="s">
        <v>303</v>
      </c>
      <c r="Y132" s="4">
        <v>289</v>
      </c>
      <c r="Z132" s="4"/>
      <c r="AA132" s="4"/>
      <c r="AC132" s="2" t="s">
        <v>47</v>
      </c>
      <c r="AD132" s="4">
        <v>89422.7</v>
      </c>
      <c r="AH132" s="2" t="s">
        <v>265</v>
      </c>
      <c r="AI132" s="5"/>
      <c r="AJ132" s="5"/>
      <c r="AK132" s="5"/>
      <c r="AL132" s="5"/>
      <c r="AN132" s="2" t="s">
        <v>97</v>
      </c>
      <c r="AO132" s="5">
        <v>1</v>
      </c>
    </row>
    <row r="133" spans="1:41" x14ac:dyDescent="0.25">
      <c r="F133" s="2" t="s">
        <v>107</v>
      </c>
      <c r="G133" s="4">
        <v>31.740000000000002</v>
      </c>
      <c r="H133" s="4"/>
      <c r="I133" s="4"/>
      <c r="Q133" s="2" t="s">
        <v>21</v>
      </c>
      <c r="R133" s="4">
        <v>1671</v>
      </c>
      <c r="S133" s="4"/>
      <c r="T133" s="4"/>
      <c r="U133" s="4"/>
      <c r="V133" s="4"/>
      <c r="X133" s="2" t="s">
        <v>21</v>
      </c>
      <c r="Y133" s="4">
        <v>263</v>
      </c>
      <c r="Z133" s="4"/>
      <c r="AA133" s="4"/>
      <c r="AC133" s="2" t="s">
        <v>88</v>
      </c>
      <c r="AD133" s="4">
        <v>2667.9199999999996</v>
      </c>
      <c r="AH133" s="2" t="s">
        <v>181</v>
      </c>
      <c r="AI133" s="5"/>
      <c r="AJ133" s="5"/>
      <c r="AK133" s="5"/>
      <c r="AL133" s="5"/>
      <c r="AN133" s="2" t="s">
        <v>92</v>
      </c>
      <c r="AO133" s="5">
        <v>1</v>
      </c>
    </row>
    <row r="134" spans="1:41" x14ac:dyDescent="0.25">
      <c r="Q134" s="2" t="s">
        <v>114</v>
      </c>
      <c r="R134" s="4">
        <v>1484</v>
      </c>
      <c r="S134" s="4"/>
      <c r="T134" s="4"/>
      <c r="U134" s="4"/>
      <c r="V134" s="4"/>
      <c r="X134" s="2" t="s">
        <v>20</v>
      </c>
      <c r="Y134" s="4">
        <v>262</v>
      </c>
      <c r="Z134" s="4"/>
      <c r="AA134" s="4"/>
      <c r="AC134" s="2" t="s">
        <v>87</v>
      </c>
      <c r="AD134" s="4">
        <v>2477</v>
      </c>
      <c r="AH134" s="2" t="s">
        <v>118</v>
      </c>
      <c r="AI134" s="5">
        <v>0.20588235294117646</v>
      </c>
      <c r="AJ134" s="5"/>
      <c r="AK134" s="5"/>
      <c r="AL134" s="5"/>
      <c r="AN134" s="2" t="s">
        <v>87</v>
      </c>
      <c r="AO134" s="5">
        <v>1</v>
      </c>
    </row>
    <row r="135" spans="1:41" x14ac:dyDescent="0.25">
      <c r="Q135" s="2" t="s">
        <v>18</v>
      </c>
      <c r="R135" s="4">
        <v>1140</v>
      </c>
      <c r="S135" s="4"/>
      <c r="T135" s="4"/>
      <c r="U135" s="4"/>
      <c r="V135" s="4"/>
      <c r="X135" s="2" t="s">
        <v>23</v>
      </c>
      <c r="Y135" s="4">
        <v>155</v>
      </c>
      <c r="Z135" s="4"/>
      <c r="AA135" s="4"/>
      <c r="AC135" s="2" t="s">
        <v>45</v>
      </c>
      <c r="AD135" s="4">
        <v>1346.5200000000002</v>
      </c>
      <c r="AH135" s="2" t="s">
        <v>74</v>
      </c>
      <c r="AI135" s="5">
        <v>0.53333333333333333</v>
      </c>
      <c r="AJ135" s="5"/>
      <c r="AK135" s="5"/>
      <c r="AL135" s="5"/>
      <c r="AN135" s="2" t="s">
        <v>305</v>
      </c>
      <c r="AO135" s="5">
        <v>1</v>
      </c>
    </row>
    <row r="136" spans="1:41" x14ac:dyDescent="0.25">
      <c r="Q136" s="2" t="s">
        <v>33</v>
      </c>
      <c r="R136" s="4">
        <v>1050</v>
      </c>
      <c r="S136" s="4"/>
      <c r="T136" s="4"/>
      <c r="U136" s="4"/>
      <c r="V136" s="4"/>
      <c r="X136" s="2" t="s">
        <v>19</v>
      </c>
      <c r="Y136" s="4">
        <v>142</v>
      </c>
      <c r="Z136" s="4"/>
      <c r="AA136" s="4"/>
      <c r="AC136" s="2" t="s">
        <v>94</v>
      </c>
      <c r="AD136" s="4">
        <v>1232</v>
      </c>
      <c r="AH136" s="2" t="s">
        <v>47</v>
      </c>
      <c r="AI136" s="5">
        <v>0.70297029702970293</v>
      </c>
      <c r="AJ136" s="5"/>
      <c r="AK136" s="5"/>
      <c r="AL136" s="5"/>
      <c r="AN136" s="2" t="s">
        <v>34</v>
      </c>
      <c r="AO136" s="5">
        <v>1</v>
      </c>
    </row>
    <row r="137" spans="1:41" x14ac:dyDescent="0.25">
      <c r="Q137" s="2" t="s">
        <v>23</v>
      </c>
      <c r="R137" s="4">
        <v>1002</v>
      </c>
      <c r="S137" s="4"/>
      <c r="T137" s="4"/>
      <c r="U137" s="4"/>
      <c r="V137" s="4"/>
      <c r="X137" s="2" t="s">
        <v>47</v>
      </c>
      <c r="Y137" s="4">
        <v>120</v>
      </c>
      <c r="Z137" s="4"/>
      <c r="AA137" s="4"/>
      <c r="AC137" s="2" t="s">
        <v>69</v>
      </c>
      <c r="AD137" s="4">
        <v>851.5</v>
      </c>
      <c r="AH137" s="2" t="s">
        <v>31</v>
      </c>
      <c r="AI137" s="5">
        <v>0.75</v>
      </c>
      <c r="AJ137" s="5"/>
      <c r="AK137" s="5"/>
      <c r="AL137" s="5"/>
      <c r="AN137" s="2" t="s">
        <v>62</v>
      </c>
      <c r="AO137" s="5">
        <v>1</v>
      </c>
    </row>
    <row r="138" spans="1:41" x14ac:dyDescent="0.25">
      <c r="Q138" s="2" t="s">
        <v>17</v>
      </c>
      <c r="R138" s="4">
        <v>766</v>
      </c>
      <c r="S138" s="4"/>
      <c r="T138" s="4"/>
      <c r="U138" s="4"/>
      <c r="V138" s="4"/>
      <c r="X138" s="2" t="s">
        <v>17</v>
      </c>
      <c r="Y138" s="4">
        <v>96</v>
      </c>
      <c r="Z138" s="4"/>
      <c r="AA138" s="4"/>
      <c r="AC138" s="2" t="s">
        <v>20</v>
      </c>
      <c r="AD138" s="4">
        <v>816.92000000000007</v>
      </c>
      <c r="AH138" s="2" t="s">
        <v>298</v>
      </c>
      <c r="AI138" s="5">
        <v>0.78325123152709364</v>
      </c>
      <c r="AJ138" s="5"/>
      <c r="AK138" s="5"/>
      <c r="AL138" s="5"/>
      <c r="AN138" s="2" t="s">
        <v>54</v>
      </c>
      <c r="AO138" s="5">
        <v>1</v>
      </c>
    </row>
    <row r="139" spans="1:41" x14ac:dyDescent="0.25">
      <c r="Q139" s="2" t="s">
        <v>35</v>
      </c>
      <c r="R139" s="4">
        <v>764</v>
      </c>
      <c r="S139" s="4"/>
      <c r="T139" s="4"/>
      <c r="U139" s="4"/>
      <c r="V139" s="4"/>
      <c r="X139" s="2" t="s">
        <v>24</v>
      </c>
      <c r="Y139" s="4">
        <v>89</v>
      </c>
      <c r="Z139" s="4"/>
      <c r="AA139" s="4"/>
      <c r="AC139" s="2" t="s">
        <v>303</v>
      </c>
      <c r="AD139" s="4">
        <v>743.34400000000005</v>
      </c>
      <c r="AH139" s="2" t="s">
        <v>65</v>
      </c>
      <c r="AI139" s="5">
        <v>0.79338842975206614</v>
      </c>
      <c r="AJ139" s="5"/>
      <c r="AK139" s="5"/>
      <c r="AL139" s="5"/>
      <c r="AN139" s="2" t="s">
        <v>94</v>
      </c>
      <c r="AO139" s="5">
        <v>1</v>
      </c>
    </row>
    <row r="140" spans="1:41" x14ac:dyDescent="0.25">
      <c r="Q140" s="2" t="s">
        <v>22</v>
      </c>
      <c r="R140" s="4">
        <v>745</v>
      </c>
      <c r="S140" s="4"/>
      <c r="T140" s="4"/>
      <c r="U140" s="4"/>
      <c r="V140" s="4"/>
      <c r="X140" s="2" t="s">
        <v>22</v>
      </c>
      <c r="Y140" s="4">
        <v>83</v>
      </c>
      <c r="Z140" s="4"/>
      <c r="AA140" s="4"/>
      <c r="AC140" s="2" t="s">
        <v>301</v>
      </c>
      <c r="AD140" s="4">
        <v>568.19000000000005</v>
      </c>
      <c r="AH140" s="2" t="s">
        <v>114</v>
      </c>
      <c r="AI140" s="5">
        <v>0.81137233460907598</v>
      </c>
      <c r="AJ140" s="5"/>
      <c r="AK140" s="5"/>
      <c r="AL140" s="5"/>
      <c r="AN140" s="2" t="s">
        <v>69</v>
      </c>
      <c r="AO140" s="5">
        <v>1</v>
      </c>
    </row>
    <row r="141" spans="1:41" x14ac:dyDescent="0.25">
      <c r="Q141" s="2" t="s">
        <v>109</v>
      </c>
      <c r="R141" s="4">
        <v>12502</v>
      </c>
      <c r="S141" s="4"/>
      <c r="T141" s="4"/>
      <c r="U141" s="4"/>
      <c r="V141" s="4"/>
      <c r="X141" s="2" t="s">
        <v>109</v>
      </c>
      <c r="Y141" s="4">
        <v>1844</v>
      </c>
      <c r="Z141" s="4"/>
      <c r="AA141" s="4"/>
      <c r="AC141" s="2" t="s">
        <v>12</v>
      </c>
      <c r="AD141" s="4">
        <v>554.90800000000002</v>
      </c>
      <c r="AH141" s="2" t="s">
        <v>13</v>
      </c>
      <c r="AI141" s="5">
        <v>0.82084690553745931</v>
      </c>
      <c r="AJ141" s="5"/>
      <c r="AK141" s="5"/>
      <c r="AL141" s="5"/>
      <c r="AN141" s="2" t="s">
        <v>219</v>
      </c>
      <c r="AO141" s="5">
        <v>1</v>
      </c>
    </row>
    <row r="142" spans="1:41" x14ac:dyDescent="0.25">
      <c r="AC142" s="2" t="s">
        <v>21</v>
      </c>
      <c r="AD142" s="4">
        <v>549.55000000000018</v>
      </c>
      <c r="AH142" s="2" t="s">
        <v>19</v>
      </c>
      <c r="AI142" s="5">
        <v>0.82870928829915558</v>
      </c>
      <c r="AJ142" s="5"/>
      <c r="AK142" s="5"/>
      <c r="AL142" s="5"/>
      <c r="AN142" s="2" t="s">
        <v>75</v>
      </c>
      <c r="AO142" s="5">
        <v>1</v>
      </c>
    </row>
    <row r="143" spans="1:41" x14ac:dyDescent="0.25">
      <c r="AC143" s="2" t="s">
        <v>114</v>
      </c>
      <c r="AD143" s="4">
        <v>538.06000000000017</v>
      </c>
      <c r="AH143" s="2" t="s">
        <v>119</v>
      </c>
      <c r="AI143" s="5">
        <v>0.83333333333333337</v>
      </c>
      <c r="AJ143" s="5"/>
      <c r="AK143" s="5"/>
      <c r="AL143" s="5"/>
      <c r="AN143" s="2" t="s">
        <v>52</v>
      </c>
      <c r="AO143" s="5">
        <v>1</v>
      </c>
    </row>
    <row r="144" spans="1:41" x14ac:dyDescent="0.25">
      <c r="AC144" s="2" t="s">
        <v>18</v>
      </c>
      <c r="AD144" s="4">
        <v>397.40000000000009</v>
      </c>
      <c r="AH144" s="2" t="s">
        <v>96</v>
      </c>
      <c r="AI144" s="5">
        <v>0.83333333333333337</v>
      </c>
      <c r="AJ144" s="5"/>
      <c r="AK144" s="5"/>
      <c r="AL144" s="5"/>
      <c r="AN144" s="2" t="s">
        <v>28</v>
      </c>
      <c r="AO144" s="5">
        <v>1</v>
      </c>
    </row>
    <row r="145" spans="29:41" x14ac:dyDescent="0.25">
      <c r="AC145" s="2" t="s">
        <v>92</v>
      </c>
      <c r="AD145" s="4">
        <v>360.79999999999995</v>
      </c>
      <c r="AH145" s="2" t="s">
        <v>84</v>
      </c>
      <c r="AI145" s="5">
        <v>0.83760683760683763</v>
      </c>
      <c r="AJ145" s="5"/>
      <c r="AK145" s="5"/>
      <c r="AL145" s="5"/>
      <c r="AN145" s="2" t="s">
        <v>91</v>
      </c>
      <c r="AO145" s="5">
        <v>1</v>
      </c>
    </row>
    <row r="146" spans="29:41" x14ac:dyDescent="0.25">
      <c r="AC146" s="2" t="s">
        <v>13</v>
      </c>
      <c r="AD146" s="4">
        <v>348.49999999999994</v>
      </c>
      <c r="AH146" s="2" t="s">
        <v>121</v>
      </c>
      <c r="AI146" s="5">
        <v>0.84615384615384615</v>
      </c>
      <c r="AJ146" s="5"/>
      <c r="AK146" s="5"/>
      <c r="AL146" s="5"/>
      <c r="AN146" s="2" t="s">
        <v>67</v>
      </c>
      <c r="AO146" s="5">
        <v>1</v>
      </c>
    </row>
    <row r="147" spans="29:41" x14ac:dyDescent="0.25">
      <c r="AC147" s="2" t="s">
        <v>33</v>
      </c>
      <c r="AD147" s="4">
        <v>338.66999999999996</v>
      </c>
      <c r="AH147" s="2" t="s">
        <v>49</v>
      </c>
      <c r="AI147" s="5">
        <v>0.84868421052631582</v>
      </c>
      <c r="AJ147" s="5"/>
      <c r="AK147" s="5"/>
      <c r="AL147" s="5"/>
      <c r="AN147" s="2" t="s">
        <v>57</v>
      </c>
      <c r="AO147" s="5">
        <v>1</v>
      </c>
    </row>
    <row r="148" spans="29:41" x14ac:dyDescent="0.25">
      <c r="AC148" s="2" t="s">
        <v>117</v>
      </c>
      <c r="AD148" s="4">
        <v>334.6</v>
      </c>
      <c r="AH148" s="2" t="s">
        <v>12</v>
      </c>
      <c r="AI148" s="5">
        <v>0.85416666666666663</v>
      </c>
      <c r="AJ148" s="5"/>
      <c r="AK148" s="5"/>
      <c r="AL148" s="5"/>
      <c r="AN148" s="2" t="s">
        <v>44</v>
      </c>
      <c r="AO148" s="5">
        <v>1</v>
      </c>
    </row>
    <row r="149" spans="29:41" x14ac:dyDescent="0.25">
      <c r="AC149" s="2" t="s">
        <v>23</v>
      </c>
      <c r="AD149" s="4">
        <v>307.16000000000008</v>
      </c>
      <c r="AH149" s="2" t="s">
        <v>297</v>
      </c>
      <c r="AI149" s="5">
        <v>0.85674931129476584</v>
      </c>
      <c r="AJ149" s="5"/>
      <c r="AK149" s="5"/>
      <c r="AL149" s="5"/>
      <c r="AN149" s="2" t="s">
        <v>93</v>
      </c>
      <c r="AO149" s="5">
        <v>1</v>
      </c>
    </row>
    <row r="150" spans="29:41" x14ac:dyDescent="0.25">
      <c r="AC150" s="2" t="s">
        <v>64</v>
      </c>
      <c r="AD150" s="4">
        <v>300.68</v>
      </c>
      <c r="AH150" s="2" t="s">
        <v>21</v>
      </c>
      <c r="AI150" s="5">
        <v>0.86401240951396074</v>
      </c>
      <c r="AJ150" s="5"/>
      <c r="AK150" s="5"/>
      <c r="AL150" s="5"/>
      <c r="AN150" s="2" t="s">
        <v>37</v>
      </c>
      <c r="AO150" s="5">
        <v>1</v>
      </c>
    </row>
    <row r="151" spans="29:41" x14ac:dyDescent="0.25">
      <c r="AC151" s="2" t="s">
        <v>56</v>
      </c>
      <c r="AD151" s="4">
        <v>283.5</v>
      </c>
      <c r="AH151" s="2" t="s">
        <v>23</v>
      </c>
      <c r="AI151" s="5">
        <v>0.86603284356093346</v>
      </c>
      <c r="AJ151" s="5"/>
      <c r="AK151" s="5"/>
      <c r="AL151" s="5"/>
      <c r="AN151" s="2" t="s">
        <v>95</v>
      </c>
      <c r="AO151" s="5">
        <v>1</v>
      </c>
    </row>
    <row r="152" spans="29:41" x14ac:dyDescent="0.25">
      <c r="AC152" s="2" t="s">
        <v>19</v>
      </c>
      <c r="AD152" s="4">
        <v>281.78000000000003</v>
      </c>
      <c r="AH152" s="2" t="s">
        <v>303</v>
      </c>
      <c r="AI152" s="5">
        <v>0.86657433056325028</v>
      </c>
      <c r="AJ152" s="5"/>
      <c r="AK152" s="5"/>
      <c r="AL152" s="5"/>
      <c r="AN152" s="2" t="s">
        <v>90</v>
      </c>
      <c r="AO152" s="5">
        <v>1</v>
      </c>
    </row>
    <row r="153" spans="29:41" x14ac:dyDescent="0.25">
      <c r="AC153" s="2" t="s">
        <v>57</v>
      </c>
      <c r="AD153" s="4">
        <v>273.02</v>
      </c>
      <c r="AH153" s="2" t="s">
        <v>24</v>
      </c>
      <c r="AI153" s="5">
        <v>0.87267525035765381</v>
      </c>
      <c r="AJ153" s="5"/>
      <c r="AK153" s="5"/>
      <c r="AL153" s="5"/>
      <c r="AN153" s="2" t="s">
        <v>309</v>
      </c>
      <c r="AO153" s="5">
        <v>1</v>
      </c>
    </row>
    <row r="154" spans="29:41" x14ac:dyDescent="0.25">
      <c r="AC154" s="2" t="s">
        <v>22</v>
      </c>
      <c r="AD154" s="4">
        <v>258.65999999999997</v>
      </c>
      <c r="AH154" s="2" t="s">
        <v>123</v>
      </c>
      <c r="AI154" s="5">
        <v>0.87761194029850742</v>
      </c>
      <c r="AJ154" s="5"/>
      <c r="AK154" s="5"/>
      <c r="AL154" s="5"/>
      <c r="AN154" s="2" t="s">
        <v>77</v>
      </c>
      <c r="AO154" s="5">
        <v>1</v>
      </c>
    </row>
    <row r="155" spans="29:41" x14ac:dyDescent="0.25">
      <c r="AC155" s="2" t="s">
        <v>116</v>
      </c>
      <c r="AD155" s="4">
        <v>241.39</v>
      </c>
      <c r="AH155" s="2" t="s">
        <v>20</v>
      </c>
      <c r="AI155" s="5">
        <v>0.88432671081677705</v>
      </c>
      <c r="AJ155" s="5"/>
      <c r="AK155" s="5"/>
      <c r="AL155" s="5"/>
      <c r="AN155" s="2" t="s">
        <v>301</v>
      </c>
      <c r="AO155" s="5">
        <v>1</v>
      </c>
    </row>
    <row r="156" spans="29:41" x14ac:dyDescent="0.25">
      <c r="AC156" s="2" t="s">
        <v>35</v>
      </c>
      <c r="AD156" s="4">
        <v>237.39000000000004</v>
      </c>
      <c r="AH156" s="2" t="s">
        <v>17</v>
      </c>
      <c r="AI156" s="5">
        <v>0.88863109048723898</v>
      </c>
      <c r="AJ156" s="5"/>
      <c r="AK156" s="5"/>
      <c r="AL156" s="5"/>
      <c r="AN156" s="2" t="s">
        <v>64</v>
      </c>
      <c r="AO156" s="5">
        <v>1</v>
      </c>
    </row>
    <row r="157" spans="29:41" x14ac:dyDescent="0.25">
      <c r="AC157" s="2" t="s">
        <v>120</v>
      </c>
      <c r="AD157" s="4">
        <v>237.18999999999997</v>
      </c>
      <c r="AH157" s="2" t="s">
        <v>300</v>
      </c>
      <c r="AI157" s="5">
        <v>0.88888888888888884</v>
      </c>
      <c r="AJ157" s="5"/>
      <c r="AK157" s="5"/>
      <c r="AL157" s="5"/>
      <c r="AN157" s="2" t="s">
        <v>306</v>
      </c>
      <c r="AO157" s="5">
        <v>1</v>
      </c>
    </row>
    <row r="158" spans="29:41" x14ac:dyDescent="0.25">
      <c r="AC158" s="2" t="s">
        <v>85</v>
      </c>
      <c r="AD158" s="4">
        <v>225.85000000000002</v>
      </c>
      <c r="AH158" s="2" t="s">
        <v>22</v>
      </c>
      <c r="AI158" s="5">
        <v>0.89975845410628019</v>
      </c>
      <c r="AJ158" s="5"/>
      <c r="AK158" s="5"/>
      <c r="AL158" s="5"/>
      <c r="AN158" s="2" t="s">
        <v>45</v>
      </c>
      <c r="AO158" s="5">
        <v>1</v>
      </c>
    </row>
    <row r="159" spans="29:41" x14ac:dyDescent="0.25">
      <c r="AC159" s="2" t="s">
        <v>297</v>
      </c>
      <c r="AD159" s="4">
        <v>220</v>
      </c>
      <c r="AH159" s="2" t="s">
        <v>41</v>
      </c>
      <c r="AI159" s="5">
        <v>0.91393442622950816</v>
      </c>
      <c r="AJ159" s="5"/>
      <c r="AK159" s="5"/>
      <c r="AL159" s="5"/>
      <c r="AN159" s="2" t="s">
        <v>58</v>
      </c>
      <c r="AO159" s="5">
        <v>1</v>
      </c>
    </row>
    <row r="160" spans="29:41" x14ac:dyDescent="0.25">
      <c r="AC160" s="2" t="s">
        <v>95</v>
      </c>
      <c r="AD160" s="4">
        <v>218</v>
      </c>
      <c r="AH160" s="2" t="s">
        <v>60</v>
      </c>
      <c r="AI160" s="5">
        <v>0.92500000000000004</v>
      </c>
      <c r="AJ160" s="5"/>
      <c r="AK160" s="5"/>
      <c r="AL160" s="5"/>
      <c r="AN160" s="2" t="s">
        <v>117</v>
      </c>
      <c r="AO160" s="5">
        <v>0.99835796387520526</v>
      </c>
    </row>
    <row r="161" spans="29:41" x14ac:dyDescent="0.25">
      <c r="AC161" s="2" t="s">
        <v>307</v>
      </c>
      <c r="AD161" s="4">
        <v>213.11400000000006</v>
      </c>
      <c r="AH161" s="2" t="s">
        <v>80</v>
      </c>
      <c r="AI161" s="5">
        <v>0.92500000000000004</v>
      </c>
      <c r="AJ161" s="5"/>
      <c r="AK161" s="5"/>
      <c r="AL161" s="5"/>
      <c r="AN161" s="2" t="s">
        <v>35</v>
      </c>
      <c r="AO161" s="5">
        <v>0.99479166666666663</v>
      </c>
    </row>
    <row r="162" spans="29:41" x14ac:dyDescent="0.25">
      <c r="AC162" s="2" t="s">
        <v>81</v>
      </c>
      <c r="AD162" s="4">
        <v>200.96400000000003</v>
      </c>
      <c r="AH162" s="2" t="s">
        <v>304</v>
      </c>
      <c r="AI162" s="5">
        <v>0.92982456140350878</v>
      </c>
      <c r="AJ162" s="5"/>
      <c r="AK162" s="5"/>
      <c r="AL162" s="5"/>
      <c r="AN162" s="2" t="s">
        <v>33</v>
      </c>
      <c r="AO162" s="5">
        <v>0.99150141643059486</v>
      </c>
    </row>
    <row r="163" spans="29:41" x14ac:dyDescent="0.25">
      <c r="AC163" s="2" t="s">
        <v>34</v>
      </c>
      <c r="AD163" s="4">
        <v>196.31000000000003</v>
      </c>
      <c r="AH163" s="2" t="s">
        <v>302</v>
      </c>
      <c r="AI163" s="5">
        <v>0.93181818181818177</v>
      </c>
      <c r="AJ163" s="5"/>
      <c r="AK163" s="5"/>
      <c r="AL163" s="5"/>
      <c r="AN163" s="2" t="s">
        <v>81</v>
      </c>
      <c r="AO163" s="5">
        <v>0.99103942652329746</v>
      </c>
    </row>
    <row r="164" spans="29:41" x14ac:dyDescent="0.25">
      <c r="AC164" s="2" t="s">
        <v>24</v>
      </c>
      <c r="AD164" s="4">
        <v>179.48999999999998</v>
      </c>
      <c r="AH164" s="2" t="s">
        <v>40</v>
      </c>
      <c r="AI164" s="5">
        <v>0.93377483443708609</v>
      </c>
      <c r="AJ164" s="5"/>
      <c r="AK164" s="5"/>
      <c r="AL164" s="5"/>
      <c r="AN164" s="2" t="s">
        <v>39</v>
      </c>
      <c r="AO164" s="5">
        <v>0.98989898989898994</v>
      </c>
    </row>
    <row r="165" spans="29:41" x14ac:dyDescent="0.25">
      <c r="AC165" s="2" t="s">
        <v>77</v>
      </c>
      <c r="AD165" s="4">
        <v>173.72</v>
      </c>
      <c r="AH165" s="2" t="s">
        <v>76</v>
      </c>
      <c r="AI165" s="5">
        <v>0.93693693693693691</v>
      </c>
      <c r="AJ165" s="5"/>
      <c r="AK165" s="5"/>
      <c r="AL165" s="5"/>
      <c r="AN165" s="2" t="s">
        <v>78</v>
      </c>
      <c r="AO165" s="5">
        <v>0.98913043478260865</v>
      </c>
    </row>
    <row r="166" spans="29:41" x14ac:dyDescent="0.25">
      <c r="AC166" s="2" t="s">
        <v>58</v>
      </c>
      <c r="AD166" s="4">
        <v>173.35</v>
      </c>
      <c r="AH166" s="2" t="s">
        <v>299</v>
      </c>
      <c r="AI166" s="5">
        <v>0.9375</v>
      </c>
      <c r="AJ166" s="5"/>
      <c r="AK166" s="5"/>
      <c r="AL166" s="5"/>
      <c r="AN166" s="2" t="s">
        <v>83</v>
      </c>
      <c r="AO166" s="5">
        <v>0.98780487804878048</v>
      </c>
    </row>
    <row r="167" spans="29:41" x14ac:dyDescent="0.25">
      <c r="AC167" s="2" t="s">
        <v>80</v>
      </c>
      <c r="AD167" s="4">
        <v>167.94</v>
      </c>
      <c r="AH167" s="2" t="s">
        <v>15</v>
      </c>
      <c r="AI167" s="5">
        <v>0.94029850746268662</v>
      </c>
      <c r="AJ167" s="5"/>
      <c r="AK167" s="5"/>
      <c r="AL167" s="5"/>
      <c r="AN167" s="2" t="s">
        <v>26</v>
      </c>
      <c r="AO167" s="5">
        <v>0.98666666666666669</v>
      </c>
    </row>
    <row r="168" spans="29:41" x14ac:dyDescent="0.25">
      <c r="AC168" s="2" t="s">
        <v>79</v>
      </c>
      <c r="AD168" s="4">
        <v>166.66199999999998</v>
      </c>
      <c r="AH168" s="2" t="s">
        <v>18</v>
      </c>
      <c r="AI168" s="5">
        <v>0.94137076796036334</v>
      </c>
      <c r="AJ168" s="5"/>
      <c r="AK168" s="5"/>
      <c r="AL168" s="5"/>
      <c r="AN168" s="2" t="s">
        <v>85</v>
      </c>
      <c r="AO168" s="5">
        <v>0.98571428571428577</v>
      </c>
    </row>
    <row r="169" spans="29:41" x14ac:dyDescent="0.25">
      <c r="AC169" s="2" t="s">
        <v>123</v>
      </c>
      <c r="AD169" s="4">
        <v>162.48700000000002</v>
      </c>
      <c r="AH169" s="2" t="s">
        <v>120</v>
      </c>
      <c r="AI169" s="5">
        <v>0.94594594594594594</v>
      </c>
      <c r="AJ169" s="5"/>
      <c r="AK169" s="5"/>
      <c r="AL169" s="5"/>
      <c r="AN169" s="2" t="s">
        <v>88</v>
      </c>
      <c r="AO169" s="5">
        <v>0.98479087452471481</v>
      </c>
    </row>
    <row r="170" spans="29:41" x14ac:dyDescent="0.25">
      <c r="AC170" s="2" t="s">
        <v>306</v>
      </c>
      <c r="AD170" s="4">
        <v>158.25</v>
      </c>
      <c r="AH170" s="2" t="s">
        <v>50</v>
      </c>
      <c r="AI170" s="5">
        <v>0.94656488549618323</v>
      </c>
      <c r="AJ170" s="5"/>
      <c r="AK170" s="5"/>
      <c r="AL170" s="5"/>
      <c r="AN170" s="2" t="s">
        <v>122</v>
      </c>
      <c r="AO170" s="5">
        <v>0.97674418604651159</v>
      </c>
    </row>
    <row r="171" spans="29:41" x14ac:dyDescent="0.25">
      <c r="AC171" s="2" t="s">
        <v>122</v>
      </c>
      <c r="AD171" s="4">
        <v>147.73999999999998</v>
      </c>
      <c r="AH171" s="2" t="s">
        <v>82</v>
      </c>
      <c r="AI171" s="5">
        <v>0.95255474452554745</v>
      </c>
      <c r="AJ171" s="5"/>
      <c r="AK171" s="5"/>
      <c r="AL171" s="5"/>
      <c r="AN171" s="2" t="s">
        <v>307</v>
      </c>
      <c r="AO171" s="5">
        <v>0.97363796133567659</v>
      </c>
    </row>
    <row r="172" spans="29:41" x14ac:dyDescent="0.25">
      <c r="AC172" s="2" t="s">
        <v>302</v>
      </c>
      <c r="AD172" s="4">
        <v>137.98699999999999</v>
      </c>
      <c r="AH172" s="2" t="s">
        <v>116</v>
      </c>
      <c r="AI172" s="5">
        <v>0.95772594752186591</v>
      </c>
      <c r="AJ172" s="5"/>
      <c r="AK172" s="5"/>
      <c r="AL172" s="5"/>
      <c r="AN172" s="2" t="s">
        <v>79</v>
      </c>
      <c r="AO172" s="5">
        <v>0.96933962264150941</v>
      </c>
    </row>
    <row r="173" spans="29:41" x14ac:dyDescent="0.25">
      <c r="AC173" s="2" t="s">
        <v>82</v>
      </c>
      <c r="AD173" s="4">
        <v>126.85999999999999</v>
      </c>
      <c r="AH173" s="2" t="s">
        <v>115</v>
      </c>
      <c r="AI173" s="5">
        <v>0.96803652968036524</v>
      </c>
      <c r="AJ173" s="5"/>
      <c r="AK173" s="5"/>
      <c r="AL173" s="5"/>
      <c r="AN173" s="2" t="s">
        <v>115</v>
      </c>
      <c r="AO173" s="5">
        <v>0.96803652968036524</v>
      </c>
    </row>
    <row r="174" spans="29:41" x14ac:dyDescent="0.25">
      <c r="AC174" s="2" t="s">
        <v>298</v>
      </c>
      <c r="AD174" s="4">
        <v>116.15</v>
      </c>
      <c r="AH174" s="2" t="s">
        <v>79</v>
      </c>
      <c r="AI174" s="5">
        <v>0.96933962264150941</v>
      </c>
      <c r="AJ174" s="5"/>
      <c r="AK174" s="5"/>
      <c r="AL174" s="5"/>
      <c r="AN174" s="2" t="s">
        <v>116</v>
      </c>
      <c r="AO174" s="5">
        <v>0.95772594752186591</v>
      </c>
    </row>
    <row r="175" spans="29:41" x14ac:dyDescent="0.25">
      <c r="AC175" s="2" t="s">
        <v>39</v>
      </c>
      <c r="AD175" s="4">
        <v>111.80000000000001</v>
      </c>
      <c r="AH175" s="2" t="s">
        <v>307</v>
      </c>
      <c r="AI175" s="5">
        <v>0.97363796133567659</v>
      </c>
      <c r="AJ175" s="5"/>
      <c r="AK175" s="5"/>
      <c r="AL175" s="5"/>
      <c r="AN175" s="2" t="s">
        <v>82</v>
      </c>
      <c r="AO175" s="5">
        <v>0.95255474452554745</v>
      </c>
    </row>
    <row r="176" spans="29:41" x14ac:dyDescent="0.25">
      <c r="AC176" s="2" t="s">
        <v>84</v>
      </c>
      <c r="AD176" s="4">
        <v>104.69</v>
      </c>
      <c r="AH176" s="2" t="s">
        <v>122</v>
      </c>
      <c r="AI176" s="5">
        <v>0.97674418604651159</v>
      </c>
      <c r="AJ176" s="5"/>
      <c r="AK176" s="5"/>
      <c r="AL176" s="5"/>
      <c r="AN176" s="2" t="s">
        <v>50</v>
      </c>
      <c r="AO176" s="5">
        <v>0.94656488549618323</v>
      </c>
    </row>
    <row r="177" spans="29:41" x14ac:dyDescent="0.25">
      <c r="AC177" s="2" t="s">
        <v>40</v>
      </c>
      <c r="AD177" s="4">
        <v>88.57</v>
      </c>
      <c r="AH177" s="2" t="s">
        <v>88</v>
      </c>
      <c r="AI177" s="5">
        <v>0.98479087452471481</v>
      </c>
      <c r="AJ177" s="5"/>
      <c r="AK177" s="5"/>
      <c r="AL177" s="5"/>
      <c r="AN177" s="2" t="s">
        <v>120</v>
      </c>
      <c r="AO177" s="5">
        <v>0.94594594594594594</v>
      </c>
    </row>
    <row r="178" spans="29:41" x14ac:dyDescent="0.25">
      <c r="AC178" s="2" t="s">
        <v>41</v>
      </c>
      <c r="AD178" s="4">
        <v>85.72</v>
      </c>
      <c r="AH178" s="2" t="s">
        <v>85</v>
      </c>
      <c r="AI178" s="5">
        <v>0.98571428571428577</v>
      </c>
      <c r="AJ178" s="5"/>
      <c r="AK178" s="5"/>
      <c r="AL178" s="5"/>
      <c r="AN178" s="2" t="s">
        <v>18</v>
      </c>
      <c r="AO178" s="5">
        <v>0.94137076796036334</v>
      </c>
    </row>
    <row r="179" spans="29:41" x14ac:dyDescent="0.25">
      <c r="AC179" s="2" t="s">
        <v>300</v>
      </c>
      <c r="AD179" s="4">
        <v>81.605000000000018</v>
      </c>
      <c r="AH179" s="2" t="s">
        <v>26</v>
      </c>
      <c r="AI179" s="5">
        <v>0.98666666666666669</v>
      </c>
      <c r="AJ179" s="5"/>
      <c r="AK179" s="5"/>
      <c r="AL179" s="5"/>
      <c r="AN179" s="2" t="s">
        <v>15</v>
      </c>
      <c r="AO179" s="5">
        <v>0.94029850746268662</v>
      </c>
    </row>
    <row r="180" spans="29:41" x14ac:dyDescent="0.25">
      <c r="AC180" s="2" t="s">
        <v>305</v>
      </c>
      <c r="AD180" s="4">
        <v>80</v>
      </c>
      <c r="AH180" s="2" t="s">
        <v>83</v>
      </c>
      <c r="AI180" s="5">
        <v>0.98780487804878048</v>
      </c>
      <c r="AJ180" s="5"/>
      <c r="AK180" s="5"/>
      <c r="AL180" s="5"/>
      <c r="AN180" s="2" t="s">
        <v>299</v>
      </c>
      <c r="AO180" s="5">
        <v>0.9375</v>
      </c>
    </row>
    <row r="181" spans="29:41" x14ac:dyDescent="0.25">
      <c r="AC181" s="2" t="s">
        <v>65</v>
      </c>
      <c r="AD181" s="4">
        <v>79.230000000000018</v>
      </c>
      <c r="AH181" s="2" t="s">
        <v>78</v>
      </c>
      <c r="AI181" s="5">
        <v>0.98913043478260865</v>
      </c>
      <c r="AJ181" s="5"/>
      <c r="AK181" s="5"/>
      <c r="AL181" s="5"/>
      <c r="AN181" s="2" t="s">
        <v>76</v>
      </c>
      <c r="AO181" s="5">
        <v>0.93693693693693691</v>
      </c>
    </row>
    <row r="182" spans="29:41" x14ac:dyDescent="0.25">
      <c r="AC182" s="2" t="s">
        <v>115</v>
      </c>
      <c r="AD182" s="4">
        <v>73.95</v>
      </c>
      <c r="AH182" s="2" t="s">
        <v>39</v>
      </c>
      <c r="AI182" s="5">
        <v>0.98989898989898994</v>
      </c>
      <c r="AJ182" s="5"/>
      <c r="AK182" s="5"/>
      <c r="AL182" s="5"/>
      <c r="AN182" s="2" t="s">
        <v>40</v>
      </c>
      <c r="AO182" s="5">
        <v>0.93377483443708609</v>
      </c>
    </row>
    <row r="183" spans="29:41" x14ac:dyDescent="0.25">
      <c r="AC183" s="2" t="s">
        <v>67</v>
      </c>
      <c r="AD183" s="4">
        <v>72.11099999999999</v>
      </c>
      <c r="AH183" s="2" t="s">
        <v>81</v>
      </c>
      <c r="AI183" s="5">
        <v>0.99103942652329746</v>
      </c>
      <c r="AJ183" s="5"/>
      <c r="AK183" s="5"/>
      <c r="AL183" s="5"/>
      <c r="AN183" s="2" t="s">
        <v>302</v>
      </c>
      <c r="AO183" s="5">
        <v>0.93181818181818177</v>
      </c>
    </row>
    <row r="184" spans="29:41" x14ac:dyDescent="0.25">
      <c r="AC184" s="2" t="s">
        <v>50</v>
      </c>
      <c r="AD184" s="4">
        <v>71.307999999999993</v>
      </c>
      <c r="AH184" s="2" t="s">
        <v>33</v>
      </c>
      <c r="AI184" s="5">
        <v>0.99150141643059486</v>
      </c>
      <c r="AJ184" s="5"/>
      <c r="AK184" s="5"/>
      <c r="AL184" s="5"/>
      <c r="AN184" s="2" t="s">
        <v>304</v>
      </c>
      <c r="AO184" s="5">
        <v>0.92982456140350878</v>
      </c>
    </row>
    <row r="185" spans="29:41" x14ac:dyDescent="0.25">
      <c r="AC185" s="2" t="s">
        <v>75</v>
      </c>
      <c r="AD185" s="4">
        <v>71.12</v>
      </c>
      <c r="AH185" s="2" t="s">
        <v>35</v>
      </c>
      <c r="AI185" s="5">
        <v>0.99479166666666663</v>
      </c>
      <c r="AJ185" s="5"/>
      <c r="AK185" s="5"/>
      <c r="AL185" s="5"/>
      <c r="AN185" s="2" t="s">
        <v>60</v>
      </c>
      <c r="AO185" s="5">
        <v>0.92500000000000004</v>
      </c>
    </row>
    <row r="186" spans="29:41" x14ac:dyDescent="0.25">
      <c r="AC186" s="2" t="s">
        <v>49</v>
      </c>
      <c r="AD186" s="4">
        <v>68.90100000000001</v>
      </c>
      <c r="AH186" s="2" t="s">
        <v>117</v>
      </c>
      <c r="AI186" s="5">
        <v>0.99835796387520526</v>
      </c>
      <c r="AJ186" s="5"/>
      <c r="AK186" s="5"/>
      <c r="AL186" s="5"/>
      <c r="AN186" s="2" t="s">
        <v>80</v>
      </c>
      <c r="AO186" s="5">
        <v>0.92500000000000004</v>
      </c>
    </row>
    <row r="187" spans="29:41" x14ac:dyDescent="0.25">
      <c r="AC187" s="2" t="s">
        <v>76</v>
      </c>
      <c r="AD187" s="4">
        <v>67.569999999999993</v>
      </c>
      <c r="AH187" s="2" t="s">
        <v>94</v>
      </c>
      <c r="AI187" s="5">
        <v>1</v>
      </c>
      <c r="AJ187" s="5"/>
      <c r="AK187" s="5"/>
      <c r="AL187" s="5"/>
      <c r="AN187" s="2" t="s">
        <v>41</v>
      </c>
      <c r="AO187" s="5">
        <v>0.91393442622950816</v>
      </c>
    </row>
    <row r="188" spans="29:41" x14ac:dyDescent="0.25">
      <c r="AC188" s="2" t="s">
        <v>83</v>
      </c>
      <c r="AD188" s="4">
        <v>63</v>
      </c>
      <c r="AH188" s="2" t="s">
        <v>57</v>
      </c>
      <c r="AI188" s="5">
        <v>1</v>
      </c>
      <c r="AJ188" s="5"/>
      <c r="AK188" s="5"/>
      <c r="AL188" s="5"/>
      <c r="AN188" s="2" t="s">
        <v>22</v>
      </c>
      <c r="AO188" s="5">
        <v>0.89975845410628019</v>
      </c>
    </row>
    <row r="189" spans="29:41" x14ac:dyDescent="0.25">
      <c r="AC189" s="2" t="s">
        <v>15</v>
      </c>
      <c r="AD189" s="4">
        <v>61.382000000000005</v>
      </c>
      <c r="AH189" s="2" t="s">
        <v>87</v>
      </c>
      <c r="AI189" s="5">
        <v>1</v>
      </c>
      <c r="AJ189" s="5"/>
      <c r="AK189" s="5"/>
      <c r="AL189" s="5"/>
      <c r="AN189" s="2" t="s">
        <v>300</v>
      </c>
      <c r="AO189" s="5">
        <v>0.88888888888888884</v>
      </c>
    </row>
    <row r="190" spans="29:41" x14ac:dyDescent="0.25">
      <c r="AC190" s="2" t="s">
        <v>299</v>
      </c>
      <c r="AD190" s="4">
        <v>57.099999999999994</v>
      </c>
      <c r="AH190" s="2" t="s">
        <v>58</v>
      </c>
      <c r="AI190" s="5">
        <v>1</v>
      </c>
      <c r="AJ190" s="5"/>
      <c r="AK190" s="5"/>
      <c r="AL190" s="5"/>
      <c r="AN190" s="2" t="s">
        <v>17</v>
      </c>
      <c r="AO190" s="5">
        <v>0.88863109048723898</v>
      </c>
    </row>
    <row r="191" spans="29:41" x14ac:dyDescent="0.25">
      <c r="AC191" s="2" t="s">
        <v>121</v>
      </c>
      <c r="AD191" s="4">
        <v>52.940000000000005</v>
      </c>
      <c r="AH191" s="2" t="s">
        <v>219</v>
      </c>
      <c r="AI191" s="5">
        <v>1</v>
      </c>
      <c r="AJ191" s="5"/>
      <c r="AK191" s="5"/>
      <c r="AL191" s="5"/>
      <c r="AN191" s="2" t="s">
        <v>20</v>
      </c>
      <c r="AO191" s="5">
        <v>0.88432671081677705</v>
      </c>
    </row>
    <row r="192" spans="29:41" x14ac:dyDescent="0.25">
      <c r="AC192" s="2" t="s">
        <v>90</v>
      </c>
      <c r="AD192" s="4">
        <v>51.11</v>
      </c>
      <c r="AH192" s="2" t="s">
        <v>67</v>
      </c>
      <c r="AI192" s="5">
        <v>1</v>
      </c>
      <c r="AJ192" s="5"/>
      <c r="AK192" s="5"/>
      <c r="AL192" s="5"/>
      <c r="AN192" s="2" t="s">
        <v>123</v>
      </c>
      <c r="AO192" s="5">
        <v>0.87761194029850742</v>
      </c>
    </row>
    <row r="193" spans="29:41" x14ac:dyDescent="0.25">
      <c r="AC193" s="2" t="s">
        <v>304</v>
      </c>
      <c r="AD193" s="4">
        <v>49.650000000000006</v>
      </c>
      <c r="AH193" s="2" t="s">
        <v>69</v>
      </c>
      <c r="AI193" s="5">
        <v>1</v>
      </c>
      <c r="AJ193" s="5"/>
      <c r="AK193" s="5"/>
      <c r="AL193" s="5"/>
      <c r="AN193" s="2" t="s">
        <v>24</v>
      </c>
      <c r="AO193" s="5">
        <v>0.87267525035765381</v>
      </c>
    </row>
    <row r="194" spans="29:41" x14ac:dyDescent="0.25">
      <c r="AC194" s="2" t="s">
        <v>93</v>
      </c>
      <c r="AD194" s="4">
        <v>49</v>
      </c>
      <c r="AH194" s="2" t="s">
        <v>75</v>
      </c>
      <c r="AI194" s="5">
        <v>1</v>
      </c>
      <c r="AJ194" s="5"/>
      <c r="AK194" s="5"/>
      <c r="AL194" s="5"/>
      <c r="AN194" s="2" t="s">
        <v>303</v>
      </c>
      <c r="AO194" s="5">
        <v>0.86657433056325028</v>
      </c>
    </row>
    <row r="195" spans="29:41" x14ac:dyDescent="0.25">
      <c r="AC195" s="2" t="s">
        <v>52</v>
      </c>
      <c r="AD195" s="4">
        <v>40.186</v>
      </c>
      <c r="AH195" s="2" t="s">
        <v>64</v>
      </c>
      <c r="AI195" s="5">
        <v>1</v>
      </c>
      <c r="AJ195" s="5"/>
      <c r="AK195" s="5"/>
      <c r="AL195" s="5"/>
      <c r="AN195" s="2" t="s">
        <v>23</v>
      </c>
      <c r="AO195" s="5">
        <v>0.86603284356093346</v>
      </c>
    </row>
    <row r="196" spans="29:41" x14ac:dyDescent="0.25">
      <c r="AC196" s="2" t="s">
        <v>78</v>
      </c>
      <c r="AD196" s="4">
        <v>39.960000000000008</v>
      </c>
      <c r="AH196" s="2" t="s">
        <v>56</v>
      </c>
      <c r="AI196" s="5">
        <v>1</v>
      </c>
      <c r="AJ196" s="5"/>
      <c r="AK196" s="5"/>
      <c r="AL196" s="5"/>
      <c r="AN196" s="2" t="s">
        <v>21</v>
      </c>
      <c r="AO196" s="5">
        <v>0.86401240951396074</v>
      </c>
    </row>
    <row r="197" spans="29:41" x14ac:dyDescent="0.25">
      <c r="AC197" s="2" t="s">
        <v>74</v>
      </c>
      <c r="AD197" s="4">
        <v>36.950000000000003</v>
      </c>
      <c r="AH197" s="2" t="s">
        <v>44</v>
      </c>
      <c r="AI197" s="5">
        <v>1</v>
      </c>
      <c r="AJ197" s="5"/>
      <c r="AK197" s="5"/>
      <c r="AL197" s="5"/>
      <c r="AN197" s="2" t="s">
        <v>297</v>
      </c>
      <c r="AO197" s="5">
        <v>0.85674931129476584</v>
      </c>
    </row>
    <row r="198" spans="29:41" x14ac:dyDescent="0.25">
      <c r="AC198" s="2" t="s">
        <v>219</v>
      </c>
      <c r="AD198" s="4">
        <v>36.311999999999998</v>
      </c>
      <c r="AH198" s="2" t="s">
        <v>34</v>
      </c>
      <c r="AI198" s="5">
        <v>1</v>
      </c>
      <c r="AJ198" s="5"/>
      <c r="AK198" s="5"/>
      <c r="AL198" s="5"/>
      <c r="AN198" s="2" t="s">
        <v>12</v>
      </c>
      <c r="AO198" s="5">
        <v>0.85416666666666663</v>
      </c>
    </row>
    <row r="199" spans="29:41" x14ac:dyDescent="0.25">
      <c r="AC199" s="2" t="s">
        <v>97</v>
      </c>
      <c r="AD199" s="4">
        <v>35.130000000000003</v>
      </c>
      <c r="AH199" s="2" t="s">
        <v>45</v>
      </c>
      <c r="AI199" s="5">
        <v>1</v>
      </c>
      <c r="AJ199" s="5"/>
      <c r="AK199" s="5"/>
      <c r="AL199" s="5"/>
      <c r="AN199" s="2" t="s">
        <v>49</v>
      </c>
      <c r="AO199" s="5">
        <v>0.84868421052631582</v>
      </c>
    </row>
    <row r="200" spans="29:41" x14ac:dyDescent="0.25">
      <c r="AC200" s="2" t="s">
        <v>309</v>
      </c>
      <c r="AD200" s="4">
        <v>33.932000000000002</v>
      </c>
      <c r="AH200" s="2" t="s">
        <v>54</v>
      </c>
      <c r="AI200" s="5">
        <v>1</v>
      </c>
      <c r="AJ200" s="5"/>
      <c r="AK200" s="5"/>
      <c r="AL200" s="5"/>
      <c r="AN200" s="2" t="s">
        <v>121</v>
      </c>
      <c r="AO200" s="5">
        <v>0.84615384615384615</v>
      </c>
    </row>
    <row r="201" spans="29:41" x14ac:dyDescent="0.25">
      <c r="AC201" s="2" t="s">
        <v>54</v>
      </c>
      <c r="AD201" s="4">
        <v>33.6</v>
      </c>
      <c r="AH201" s="2" t="s">
        <v>37</v>
      </c>
      <c r="AI201" s="5">
        <v>1</v>
      </c>
      <c r="AJ201" s="5"/>
      <c r="AK201" s="5"/>
      <c r="AL201" s="5"/>
      <c r="AN201" s="2" t="s">
        <v>84</v>
      </c>
      <c r="AO201" s="5">
        <v>0.83760683760683763</v>
      </c>
    </row>
    <row r="202" spans="29:41" x14ac:dyDescent="0.25">
      <c r="AC202" s="2" t="s">
        <v>44</v>
      </c>
      <c r="AD202" s="4">
        <v>28.195</v>
      </c>
      <c r="AH202" s="2" t="s">
        <v>95</v>
      </c>
      <c r="AI202" s="5">
        <v>1</v>
      </c>
      <c r="AJ202" s="5"/>
      <c r="AK202" s="5"/>
      <c r="AL202" s="5"/>
      <c r="AN202" s="2" t="s">
        <v>119</v>
      </c>
      <c r="AO202" s="5">
        <v>0.83333333333333337</v>
      </c>
    </row>
    <row r="203" spans="29:41" x14ac:dyDescent="0.25">
      <c r="AC203" s="2" t="s">
        <v>37</v>
      </c>
      <c r="AD203" s="4">
        <v>24.05</v>
      </c>
      <c r="AH203" s="2" t="s">
        <v>301</v>
      </c>
      <c r="AI203" s="5">
        <v>1</v>
      </c>
      <c r="AJ203" s="5"/>
      <c r="AK203" s="5"/>
      <c r="AL203" s="5"/>
      <c r="AN203" s="2" t="s">
        <v>96</v>
      </c>
      <c r="AO203" s="5">
        <v>0.83333333333333337</v>
      </c>
    </row>
    <row r="204" spans="29:41" x14ac:dyDescent="0.25">
      <c r="AC204" s="2" t="s">
        <v>26</v>
      </c>
      <c r="AD204" s="4">
        <v>22.546999999999997</v>
      </c>
      <c r="AH204" s="2" t="s">
        <v>28</v>
      </c>
      <c r="AI204" s="5">
        <v>1</v>
      </c>
      <c r="AJ204" s="5"/>
      <c r="AK204" s="5"/>
      <c r="AL204" s="5"/>
      <c r="AN204" s="2" t="s">
        <v>19</v>
      </c>
      <c r="AO204" s="5">
        <v>0.82870928829915558</v>
      </c>
    </row>
    <row r="205" spans="29:41" x14ac:dyDescent="0.25">
      <c r="AC205" s="2" t="s">
        <v>28</v>
      </c>
      <c r="AD205" s="4">
        <v>18</v>
      </c>
      <c r="AH205" s="2" t="s">
        <v>92</v>
      </c>
      <c r="AI205" s="5">
        <v>1</v>
      </c>
      <c r="AJ205" s="5"/>
      <c r="AK205" s="5"/>
      <c r="AL205" s="5"/>
      <c r="AN205" s="2" t="s">
        <v>13</v>
      </c>
      <c r="AO205" s="5">
        <v>0.82084690553745931</v>
      </c>
    </row>
    <row r="206" spans="29:41" x14ac:dyDescent="0.25">
      <c r="AC206" s="2" t="s">
        <v>91</v>
      </c>
      <c r="AD206" s="4">
        <v>16.450000000000003</v>
      </c>
      <c r="AH206" s="2" t="s">
        <v>309</v>
      </c>
      <c r="AI206" s="5">
        <v>1</v>
      </c>
      <c r="AJ206" s="5"/>
      <c r="AK206" s="5"/>
      <c r="AL206" s="5"/>
      <c r="AN206" s="2" t="s">
        <v>114</v>
      </c>
      <c r="AO206" s="5">
        <v>0.81137233460907598</v>
      </c>
    </row>
    <row r="207" spans="29:41" x14ac:dyDescent="0.25">
      <c r="AC207" s="2" t="s">
        <v>96</v>
      </c>
      <c r="AD207" s="4">
        <v>11.96</v>
      </c>
      <c r="AH207" s="2" t="s">
        <v>90</v>
      </c>
      <c r="AI207" s="5">
        <v>1</v>
      </c>
      <c r="AJ207" s="5"/>
      <c r="AK207" s="5"/>
      <c r="AL207" s="5"/>
      <c r="AN207" s="2" t="s">
        <v>65</v>
      </c>
      <c r="AO207" s="5">
        <v>0.79338842975206614</v>
      </c>
    </row>
    <row r="208" spans="29:41" x14ac:dyDescent="0.25">
      <c r="AC208" s="2" t="s">
        <v>31</v>
      </c>
      <c r="AD208" s="4">
        <v>7.2</v>
      </c>
      <c r="AH208" s="2" t="s">
        <v>62</v>
      </c>
      <c r="AI208" s="5">
        <v>1</v>
      </c>
      <c r="AJ208" s="5"/>
      <c r="AK208" s="5"/>
      <c r="AL208" s="5"/>
      <c r="AN208" s="2" t="s">
        <v>298</v>
      </c>
      <c r="AO208" s="5">
        <v>0.78325123152709364</v>
      </c>
    </row>
    <row r="209" spans="29:41" x14ac:dyDescent="0.25">
      <c r="AC209" s="2" t="s">
        <v>60</v>
      </c>
      <c r="AD209" s="4">
        <v>5.6899999999999995</v>
      </c>
      <c r="AH209" s="2" t="s">
        <v>93</v>
      </c>
      <c r="AI209" s="5">
        <v>1</v>
      </c>
      <c r="AJ209" s="5"/>
      <c r="AK209" s="5"/>
      <c r="AL209" s="5"/>
      <c r="AN209" s="2" t="s">
        <v>31</v>
      </c>
      <c r="AO209" s="5">
        <v>0.75</v>
      </c>
    </row>
    <row r="210" spans="29:41" x14ac:dyDescent="0.25">
      <c r="AC210" s="2" t="s">
        <v>119</v>
      </c>
      <c r="AD210" s="4">
        <v>1.8199999999999998</v>
      </c>
      <c r="AH210" s="2" t="s">
        <v>52</v>
      </c>
      <c r="AI210" s="5">
        <v>1</v>
      </c>
      <c r="AJ210" s="5"/>
      <c r="AK210" s="5"/>
      <c r="AL210" s="5"/>
      <c r="AN210" s="2" t="s">
        <v>47</v>
      </c>
      <c r="AO210" s="5">
        <v>0.70297029702970293</v>
      </c>
    </row>
    <row r="211" spans="29:41" x14ac:dyDescent="0.25">
      <c r="AC211" s="2" t="s">
        <v>62</v>
      </c>
      <c r="AD211" s="4">
        <v>1.5</v>
      </c>
      <c r="AH211" s="2" t="s">
        <v>305</v>
      </c>
      <c r="AI211" s="5">
        <v>1</v>
      </c>
      <c r="AJ211" s="5"/>
      <c r="AK211" s="5"/>
      <c r="AL211" s="5"/>
      <c r="AN211" s="2" t="s">
        <v>74</v>
      </c>
      <c r="AO211" s="5">
        <v>0.53333333333333333</v>
      </c>
    </row>
    <row r="212" spans="29:41" x14ac:dyDescent="0.25">
      <c r="AC212" s="2" t="s">
        <v>72</v>
      </c>
      <c r="AD212" s="4">
        <v>0</v>
      </c>
      <c r="AH212" s="2" t="s">
        <v>97</v>
      </c>
      <c r="AI212" s="5">
        <v>1</v>
      </c>
      <c r="AJ212" s="5"/>
      <c r="AK212" s="5"/>
      <c r="AL212" s="5"/>
      <c r="AN212" s="2" t="s">
        <v>118</v>
      </c>
      <c r="AO212" s="5">
        <v>0.20588235294117646</v>
      </c>
    </row>
    <row r="213" spans="29:41" x14ac:dyDescent="0.25">
      <c r="AC213" s="2" t="s">
        <v>265</v>
      </c>
      <c r="AD213" s="4">
        <v>0</v>
      </c>
      <c r="AH213" s="2" t="s">
        <v>306</v>
      </c>
      <c r="AI213" s="5">
        <v>1</v>
      </c>
      <c r="AJ213" s="5"/>
      <c r="AK213" s="5"/>
      <c r="AL213" s="5"/>
      <c r="AN213" s="2" t="s">
        <v>72</v>
      </c>
      <c r="AO213" s="5"/>
    </row>
    <row r="214" spans="29:41" x14ac:dyDescent="0.25">
      <c r="AC214" s="2" t="s">
        <v>118</v>
      </c>
      <c r="AD214" s="4">
        <v>0</v>
      </c>
      <c r="AH214" s="2" t="s">
        <v>91</v>
      </c>
      <c r="AI214" s="5">
        <v>1</v>
      </c>
      <c r="AJ214" s="5"/>
      <c r="AK214" s="5"/>
      <c r="AL214" s="5"/>
      <c r="AN214" s="2" t="s">
        <v>265</v>
      </c>
      <c r="AO214" s="5"/>
    </row>
    <row r="215" spans="29:41" x14ac:dyDescent="0.25">
      <c r="AC215" s="2" t="s">
        <v>181</v>
      </c>
      <c r="AD215" s="4">
        <v>0</v>
      </c>
      <c r="AH215" s="2" t="s">
        <v>77</v>
      </c>
      <c r="AI215" s="5">
        <v>1</v>
      </c>
      <c r="AJ215" s="5"/>
      <c r="AK215" s="5"/>
      <c r="AL215" s="5"/>
      <c r="AN215" s="2" t="s">
        <v>181</v>
      </c>
      <c r="AO215" s="5"/>
    </row>
    <row r="216" spans="29:41" x14ac:dyDescent="0.25">
      <c r="AJ216" s="5"/>
      <c r="AK216" s="5"/>
      <c r="AL216" s="5"/>
    </row>
    <row r="217" spans="29:41" x14ac:dyDescent="0.25">
      <c r="AJ217" s="5"/>
      <c r="AK217" s="5"/>
      <c r="AL217" s="5"/>
    </row>
    <row r="218" spans="29:41" x14ac:dyDescent="0.25">
      <c r="AJ218" s="5"/>
      <c r="AK218" s="5"/>
      <c r="AL218" s="5"/>
    </row>
    <row r="219" spans="29:41" x14ac:dyDescent="0.25">
      <c r="AJ219" s="5"/>
      <c r="AK219" s="5"/>
      <c r="AL219" s="5"/>
    </row>
    <row r="220" spans="29:41" x14ac:dyDescent="0.25">
      <c r="AJ220" s="5"/>
      <c r="AK220" s="5"/>
      <c r="AL220" s="5"/>
    </row>
    <row r="255" spans="29:34" x14ac:dyDescent="0.25">
      <c r="AC255" t="s">
        <v>98</v>
      </c>
      <c r="AH255" t="s">
        <v>100</v>
      </c>
    </row>
    <row r="256" spans="29:34" x14ac:dyDescent="0.25">
      <c r="AC256" s="4">
        <v>224111.565</v>
      </c>
      <c r="AH256" s="4">
        <v>27045</v>
      </c>
    </row>
    <row r="258" spans="1:38" x14ac:dyDescent="0.25">
      <c r="A258" s="1" t="s">
        <v>102</v>
      </c>
      <c r="F258" s="1" t="s">
        <v>102</v>
      </c>
      <c r="K258" s="1" t="s">
        <v>102</v>
      </c>
      <c r="Q258" s="1" t="s">
        <v>108</v>
      </c>
      <c r="R258" t="s">
        <v>100</v>
      </c>
      <c r="X258" s="1" t="s">
        <v>108</v>
      </c>
      <c r="Y258" t="s">
        <v>101</v>
      </c>
      <c r="AC258" s="1" t="s">
        <v>108</v>
      </c>
      <c r="AD258" t="s">
        <v>100</v>
      </c>
      <c r="AH258" s="1" t="s">
        <v>108</v>
      </c>
      <c r="AI258" t="s">
        <v>98</v>
      </c>
    </row>
    <row r="259" spans="1:38" x14ac:dyDescent="0.25">
      <c r="A259" s="2" t="s">
        <v>103</v>
      </c>
      <c r="B259" s="4">
        <v>27045</v>
      </c>
      <c r="C259" s="4"/>
      <c r="D259" s="4"/>
      <c r="F259" s="2" t="s">
        <v>110</v>
      </c>
      <c r="G259" s="4">
        <v>101397.48500000002</v>
      </c>
      <c r="H259" s="4"/>
      <c r="I259" s="4"/>
      <c r="K259" s="2" t="s">
        <v>103</v>
      </c>
      <c r="L259" s="4">
        <v>27045</v>
      </c>
      <c r="M259" s="4"/>
      <c r="N259" s="4"/>
      <c r="O259" s="4"/>
      <c r="Q259" s="2" t="s">
        <v>20</v>
      </c>
      <c r="R259" s="4">
        <v>2003</v>
      </c>
      <c r="S259" s="4"/>
      <c r="T259" s="4"/>
      <c r="U259" s="4"/>
      <c r="V259" s="4"/>
      <c r="X259" s="2" t="s">
        <v>114</v>
      </c>
      <c r="Y259" s="4">
        <v>345</v>
      </c>
      <c r="Z259" s="4"/>
      <c r="AA259" s="4"/>
      <c r="AC259" s="2" t="s">
        <v>16</v>
      </c>
      <c r="AD259" s="4">
        <v>11985</v>
      </c>
      <c r="AH259" s="2" t="s">
        <v>16</v>
      </c>
      <c r="AI259" s="4">
        <v>117395.46400000001</v>
      </c>
      <c r="AJ259" s="4"/>
      <c r="AK259" s="4"/>
      <c r="AL259" s="4"/>
    </row>
    <row r="260" spans="1:38" x14ac:dyDescent="0.25">
      <c r="A260" s="2" t="s">
        <v>104</v>
      </c>
      <c r="B260" s="4">
        <v>2591</v>
      </c>
      <c r="C260" s="4"/>
      <c r="D260" s="4"/>
      <c r="F260" s="2" t="s">
        <v>111</v>
      </c>
      <c r="G260" s="4">
        <v>122682.34</v>
      </c>
      <c r="H260" s="4"/>
      <c r="I260" s="4"/>
      <c r="K260" s="2" t="s">
        <v>104</v>
      </c>
      <c r="L260" s="4">
        <v>2591</v>
      </c>
      <c r="M260" s="4"/>
      <c r="N260" s="4"/>
      <c r="O260" s="4"/>
      <c r="Q260" s="2" t="s">
        <v>303</v>
      </c>
      <c r="R260" s="4">
        <v>1877</v>
      </c>
      <c r="S260" s="4"/>
      <c r="T260" s="4"/>
      <c r="U260" s="4"/>
      <c r="V260" s="4"/>
      <c r="X260" s="2" t="s">
        <v>303</v>
      </c>
      <c r="Y260" s="4">
        <v>289</v>
      </c>
      <c r="Z260" s="4"/>
      <c r="AA260" s="4"/>
      <c r="AC260" s="2" t="s">
        <v>73</v>
      </c>
      <c r="AD260" s="4">
        <v>4247</v>
      </c>
      <c r="AH260" s="2" t="s">
        <v>46</v>
      </c>
      <c r="AI260" s="4">
        <v>89422.7</v>
      </c>
      <c r="AJ260" s="4"/>
      <c r="AK260" s="4"/>
      <c r="AL260" s="4"/>
    </row>
    <row r="261" spans="1:38" x14ac:dyDescent="0.25">
      <c r="F261" s="2" t="s">
        <v>107</v>
      </c>
      <c r="G261" s="4">
        <v>31.740000000000002</v>
      </c>
      <c r="H261" s="4"/>
      <c r="I261" s="4"/>
      <c r="Q261" s="2" t="s">
        <v>21</v>
      </c>
      <c r="R261" s="4">
        <v>1671</v>
      </c>
      <c r="S261" s="4"/>
      <c r="T261" s="4"/>
      <c r="U261" s="4"/>
      <c r="V261" s="4"/>
      <c r="X261" s="2" t="s">
        <v>21</v>
      </c>
      <c r="Y261" s="4">
        <v>263</v>
      </c>
      <c r="Z261" s="4"/>
      <c r="AA261" s="4"/>
      <c r="AC261" s="2" t="s">
        <v>32</v>
      </c>
      <c r="AD261" s="4">
        <v>3351</v>
      </c>
      <c r="AH261" s="2" t="s">
        <v>86</v>
      </c>
      <c r="AI261" s="4">
        <v>5144.92</v>
      </c>
      <c r="AJ261" s="4"/>
      <c r="AK261" s="4"/>
      <c r="AL261" s="4"/>
    </row>
    <row r="262" spans="1:38" x14ac:dyDescent="0.25">
      <c r="Q262" s="2" t="s">
        <v>114</v>
      </c>
      <c r="R262" s="4">
        <v>1484</v>
      </c>
      <c r="S262" s="4"/>
      <c r="T262" s="4"/>
      <c r="U262" s="4"/>
      <c r="V262" s="4"/>
      <c r="X262" s="2" t="s">
        <v>20</v>
      </c>
      <c r="Y262" s="4">
        <v>262</v>
      </c>
      <c r="Z262" s="4"/>
      <c r="AA262" s="4"/>
      <c r="AC262" s="2" t="s">
        <v>63</v>
      </c>
      <c r="AD262" s="4">
        <v>691</v>
      </c>
      <c r="AH262" s="2" t="s">
        <v>73</v>
      </c>
      <c r="AI262" s="4">
        <v>2173.3519999999999</v>
      </c>
      <c r="AJ262" s="4"/>
      <c r="AK262" s="4"/>
      <c r="AL262" s="4"/>
    </row>
    <row r="263" spans="1:38" x14ac:dyDescent="0.25">
      <c r="Q263" s="2" t="s">
        <v>18</v>
      </c>
      <c r="R263" s="4">
        <v>1140</v>
      </c>
      <c r="S263" s="4"/>
      <c r="T263" s="4"/>
      <c r="U263" s="4"/>
      <c r="V263" s="4"/>
      <c r="X263" s="2" t="s">
        <v>23</v>
      </c>
      <c r="Y263" s="4">
        <v>155</v>
      </c>
      <c r="Z263" s="4"/>
      <c r="AA263" s="4"/>
      <c r="AC263" s="2" t="s">
        <v>11</v>
      </c>
      <c r="AD263" s="4">
        <v>662</v>
      </c>
      <c r="AH263" s="2" t="s">
        <v>266</v>
      </c>
      <c r="AI263" s="4">
        <v>1499</v>
      </c>
      <c r="AJ263" s="4"/>
      <c r="AK263" s="4"/>
      <c r="AL263" s="4"/>
    </row>
    <row r="264" spans="1:38" x14ac:dyDescent="0.25">
      <c r="Q264" s="2" t="s">
        <v>33</v>
      </c>
      <c r="R264" s="4">
        <v>1050</v>
      </c>
      <c r="S264" s="4"/>
      <c r="T264" s="4"/>
      <c r="U264" s="4"/>
      <c r="V264" s="4"/>
      <c r="X264" s="2" t="s">
        <v>19</v>
      </c>
      <c r="Y264" s="4">
        <v>142</v>
      </c>
      <c r="Z264" s="4"/>
      <c r="AA264" s="4"/>
      <c r="AC264" s="2" t="s">
        <v>38</v>
      </c>
      <c r="AD264" s="4">
        <v>560</v>
      </c>
      <c r="AH264" s="2" t="s">
        <v>68</v>
      </c>
      <c r="AI264" s="4">
        <v>1419.69</v>
      </c>
      <c r="AJ264" s="4"/>
      <c r="AK264" s="4"/>
      <c r="AL264" s="4"/>
    </row>
    <row r="265" spans="1:38" x14ac:dyDescent="0.25">
      <c r="Q265" s="2" t="s">
        <v>23</v>
      </c>
      <c r="R265" s="4">
        <v>1002</v>
      </c>
      <c r="S265" s="4"/>
      <c r="T265" s="4"/>
      <c r="U265" s="4"/>
      <c r="V265" s="4"/>
      <c r="X265" s="2" t="s">
        <v>47</v>
      </c>
      <c r="Y265" s="4">
        <v>120</v>
      </c>
      <c r="Z265" s="4"/>
      <c r="AA265" s="4"/>
      <c r="AC265" s="2" t="s">
        <v>48</v>
      </c>
      <c r="AD265" s="4">
        <v>506</v>
      </c>
      <c r="AH265" s="2" t="s">
        <v>43</v>
      </c>
      <c r="AI265" s="4">
        <v>1374.7150000000001</v>
      </c>
      <c r="AJ265" s="4"/>
      <c r="AK265" s="4"/>
      <c r="AL265" s="4"/>
    </row>
    <row r="266" spans="1:38" x14ac:dyDescent="0.25">
      <c r="Q266" s="2" t="s">
        <v>17</v>
      </c>
      <c r="R266" s="4">
        <v>766</v>
      </c>
      <c r="S266" s="4"/>
      <c r="T266" s="4"/>
      <c r="U266" s="4"/>
      <c r="V266" s="4"/>
      <c r="X266" s="2" t="s">
        <v>17</v>
      </c>
      <c r="Y266" s="4">
        <v>96</v>
      </c>
      <c r="Z266" s="4"/>
      <c r="AA266" s="4"/>
      <c r="AC266" s="2" t="s">
        <v>266</v>
      </c>
      <c r="AD266" s="4">
        <v>499</v>
      </c>
      <c r="AH266" s="2" t="s">
        <v>32</v>
      </c>
      <c r="AI266" s="4">
        <v>1172.01</v>
      </c>
      <c r="AJ266" s="4"/>
      <c r="AK266" s="4"/>
      <c r="AL266" s="4"/>
    </row>
    <row r="267" spans="1:38" x14ac:dyDescent="0.25">
      <c r="Q267" s="2" t="s">
        <v>35</v>
      </c>
      <c r="R267" s="4">
        <v>764</v>
      </c>
      <c r="S267" s="4"/>
      <c r="T267" s="4"/>
      <c r="U267" s="4"/>
      <c r="V267" s="4"/>
      <c r="X267" s="2" t="s">
        <v>24</v>
      </c>
      <c r="Y267" s="4">
        <v>89</v>
      </c>
      <c r="Z267" s="4"/>
      <c r="AA267" s="4"/>
      <c r="AC267" s="2" t="s">
        <v>246</v>
      </c>
      <c r="AD267" s="4">
        <v>483</v>
      </c>
      <c r="AH267" s="2" t="s">
        <v>11</v>
      </c>
      <c r="AI267" s="4">
        <v>903.4079999999999</v>
      </c>
      <c r="AJ267" s="4"/>
      <c r="AK267" s="4"/>
      <c r="AL267" s="4"/>
    </row>
    <row r="268" spans="1:38" x14ac:dyDescent="0.25">
      <c r="Q268" s="2" t="s">
        <v>22</v>
      </c>
      <c r="R268" s="4">
        <v>745</v>
      </c>
      <c r="S268" s="4"/>
      <c r="T268" s="4"/>
      <c r="U268" s="4"/>
      <c r="V268" s="4"/>
      <c r="X268" s="2" t="s">
        <v>22</v>
      </c>
      <c r="Y268" s="4">
        <v>83</v>
      </c>
      <c r="Z268" s="4"/>
      <c r="AA268" s="4"/>
      <c r="AC268" s="2" t="s">
        <v>68</v>
      </c>
      <c r="AD268" s="4">
        <v>470</v>
      </c>
      <c r="AH268" s="2" t="s">
        <v>55</v>
      </c>
      <c r="AI268" s="4">
        <v>729.87</v>
      </c>
      <c r="AJ268" s="4"/>
      <c r="AK268" s="4"/>
      <c r="AL268" s="4"/>
    </row>
    <row r="269" spans="1:38" x14ac:dyDescent="0.25">
      <c r="Q269" s="2" t="s">
        <v>109</v>
      </c>
      <c r="R269" s="4">
        <v>12502</v>
      </c>
      <c r="S269" s="4"/>
      <c r="T269" s="4"/>
      <c r="U269" s="4"/>
      <c r="V269" s="4"/>
      <c r="X269" s="2" t="s">
        <v>109</v>
      </c>
      <c r="Y269" s="4">
        <v>1844</v>
      </c>
      <c r="Z269" s="4"/>
      <c r="AA269" s="4"/>
      <c r="AC269" s="2" t="s">
        <v>55</v>
      </c>
      <c r="AD269" s="4">
        <v>448</v>
      </c>
      <c r="AH269" s="2" t="s">
        <v>259</v>
      </c>
      <c r="AI269" s="4">
        <v>440.79999999999995</v>
      </c>
      <c r="AJ269" s="4"/>
      <c r="AK269" s="4"/>
      <c r="AL269" s="4"/>
    </row>
    <row r="270" spans="1:38" x14ac:dyDescent="0.25">
      <c r="AC270" s="2" t="s">
        <v>86</v>
      </c>
      <c r="AD270" s="4">
        <v>383</v>
      </c>
      <c r="AH270" s="2" t="s">
        <v>63</v>
      </c>
      <c r="AI270" s="4">
        <v>413.84200000000004</v>
      </c>
      <c r="AJ270" s="4"/>
      <c r="AK270" s="4"/>
      <c r="AL270" s="4"/>
    </row>
    <row r="271" spans="1:38" x14ac:dyDescent="0.25">
      <c r="AC271" s="2" t="s">
        <v>42</v>
      </c>
      <c r="AD271" s="4">
        <v>332</v>
      </c>
      <c r="AH271" s="2" t="s">
        <v>38</v>
      </c>
      <c r="AI271" s="4">
        <v>286.09000000000003</v>
      </c>
      <c r="AJ271" s="4"/>
      <c r="AK271" s="4"/>
      <c r="AL271" s="4"/>
    </row>
    <row r="272" spans="1:38" x14ac:dyDescent="0.25">
      <c r="AC272" s="2" t="s">
        <v>292</v>
      </c>
      <c r="AD272" s="4">
        <v>311</v>
      </c>
      <c r="AH272" s="2" t="s">
        <v>246</v>
      </c>
      <c r="AI272" s="4">
        <v>225.85000000000002</v>
      </c>
      <c r="AJ272" s="4"/>
      <c r="AK272" s="4"/>
      <c r="AL272" s="4"/>
    </row>
    <row r="273" spans="29:38" x14ac:dyDescent="0.25">
      <c r="AC273" s="2" t="s">
        <v>30</v>
      </c>
      <c r="AD273" s="4">
        <v>293</v>
      </c>
      <c r="AH273" s="2" t="s">
        <v>292</v>
      </c>
      <c r="AI273" s="4">
        <v>220</v>
      </c>
      <c r="AJ273" s="4"/>
      <c r="AK273" s="4"/>
      <c r="AL273" s="4"/>
    </row>
    <row r="274" spans="29:38" x14ac:dyDescent="0.25">
      <c r="AC274" s="2" t="s">
        <v>46</v>
      </c>
      <c r="AD274" s="4">
        <v>284</v>
      </c>
      <c r="AH274" s="2" t="s">
        <v>287</v>
      </c>
      <c r="AI274" s="4">
        <v>187.27</v>
      </c>
      <c r="AJ274" s="4"/>
      <c r="AK274" s="4"/>
      <c r="AL274" s="4"/>
    </row>
    <row r="275" spans="29:38" x14ac:dyDescent="0.25">
      <c r="AC275" s="2" t="s">
        <v>287</v>
      </c>
      <c r="AD275" s="4">
        <v>246</v>
      </c>
      <c r="AH275" s="2" t="s">
        <v>48</v>
      </c>
      <c r="AI275" s="4">
        <v>140.209</v>
      </c>
      <c r="AJ275" s="4"/>
      <c r="AK275" s="4"/>
      <c r="AL275" s="4"/>
    </row>
    <row r="276" spans="29:38" x14ac:dyDescent="0.25">
      <c r="AC276" s="2" t="s">
        <v>89</v>
      </c>
      <c r="AD276" s="4">
        <v>174</v>
      </c>
      <c r="AH276" s="2" t="s">
        <v>29</v>
      </c>
      <c r="AI276" s="4">
        <v>137.98699999999999</v>
      </c>
      <c r="AJ276" s="4"/>
      <c r="AK276" s="4"/>
      <c r="AL276" s="4"/>
    </row>
    <row r="277" spans="29:38" x14ac:dyDescent="0.25">
      <c r="AC277" s="2" t="s">
        <v>51</v>
      </c>
      <c r="AD277" s="4">
        <v>138</v>
      </c>
      <c r="AH277" s="2" t="s">
        <v>30</v>
      </c>
      <c r="AI277" s="4">
        <v>136.94999999999999</v>
      </c>
      <c r="AJ277" s="4"/>
      <c r="AK277" s="4"/>
      <c r="AL277" s="4"/>
    </row>
    <row r="278" spans="29:38" x14ac:dyDescent="0.25">
      <c r="AC278" s="2" t="s">
        <v>70</v>
      </c>
      <c r="AD278" s="4">
        <v>128</v>
      </c>
      <c r="AH278" s="2" t="s">
        <v>42</v>
      </c>
      <c r="AI278" s="4">
        <v>106.75</v>
      </c>
      <c r="AJ278" s="4"/>
      <c r="AK278" s="4"/>
      <c r="AL278" s="4"/>
    </row>
    <row r="279" spans="29:38" x14ac:dyDescent="0.25">
      <c r="AC279" s="2" t="s">
        <v>14</v>
      </c>
      <c r="AD279" s="4">
        <v>126</v>
      </c>
      <c r="AH279" s="2" t="s">
        <v>243</v>
      </c>
      <c r="AI279" s="4">
        <v>104.69</v>
      </c>
      <c r="AJ279" s="4"/>
      <c r="AK279" s="4"/>
      <c r="AL279" s="4"/>
    </row>
    <row r="280" spans="29:38" x14ac:dyDescent="0.25">
      <c r="AC280" s="2" t="s">
        <v>36</v>
      </c>
      <c r="AD280" s="4">
        <v>115</v>
      </c>
      <c r="AH280" s="2" t="s">
        <v>66</v>
      </c>
      <c r="AI280" s="4">
        <v>72.11099999999999</v>
      </c>
      <c r="AJ280" s="4"/>
      <c r="AK280" s="4"/>
      <c r="AL280" s="4"/>
    </row>
    <row r="281" spans="29:38" x14ac:dyDescent="0.25">
      <c r="AC281" s="2" t="s">
        <v>259</v>
      </c>
      <c r="AD281" s="4">
        <v>107</v>
      </c>
      <c r="AH281" s="2" t="s">
        <v>14</v>
      </c>
      <c r="AI281" s="4">
        <v>61.382000000000005</v>
      </c>
      <c r="AJ281" s="4"/>
      <c r="AK281" s="4"/>
      <c r="AL281" s="4"/>
    </row>
    <row r="282" spans="29:38" x14ac:dyDescent="0.25">
      <c r="AC282" s="2" t="s">
        <v>243</v>
      </c>
      <c r="AD282" s="4">
        <v>98</v>
      </c>
      <c r="AH282" s="2" t="s">
        <v>89</v>
      </c>
      <c r="AI282" s="4">
        <v>51.11</v>
      </c>
      <c r="AJ282" s="4"/>
      <c r="AK282" s="4"/>
      <c r="AL282" s="4"/>
    </row>
    <row r="283" spans="29:38" x14ac:dyDescent="0.25">
      <c r="AC283" s="2" t="s">
        <v>66</v>
      </c>
      <c r="AD283" s="4">
        <v>75</v>
      </c>
      <c r="AH283" s="2" t="s">
        <v>51</v>
      </c>
      <c r="AI283" s="4">
        <v>42.006</v>
      </c>
      <c r="AJ283" s="4"/>
      <c r="AK283" s="4"/>
      <c r="AL283" s="4"/>
    </row>
    <row r="284" spans="29:38" x14ac:dyDescent="0.25">
      <c r="AC284" s="2" t="s">
        <v>25</v>
      </c>
      <c r="AD284" s="4">
        <v>74</v>
      </c>
      <c r="AH284" s="2" t="s">
        <v>274</v>
      </c>
      <c r="AI284" s="4">
        <v>36.950000000000003</v>
      </c>
      <c r="AJ284" s="4"/>
      <c r="AK284" s="4"/>
      <c r="AL284" s="4"/>
    </row>
    <row r="285" spans="29:38" x14ac:dyDescent="0.25">
      <c r="AC285" s="2" t="s">
        <v>43</v>
      </c>
      <c r="AD285" s="4">
        <v>64</v>
      </c>
      <c r="AH285" s="2" t="s">
        <v>70</v>
      </c>
      <c r="AI285" s="4">
        <v>36.311999999999998</v>
      </c>
      <c r="AJ285" s="4"/>
      <c r="AK285" s="4"/>
      <c r="AL285" s="4"/>
    </row>
    <row r="286" spans="29:38" x14ac:dyDescent="0.25">
      <c r="AC286" s="2" t="s">
        <v>29</v>
      </c>
      <c r="AD286" s="4">
        <v>41</v>
      </c>
      <c r="AH286" s="2" t="s">
        <v>272</v>
      </c>
      <c r="AI286" s="4">
        <v>35.130000000000003</v>
      </c>
      <c r="AJ286" s="4"/>
      <c r="AK286" s="4"/>
      <c r="AL286" s="4"/>
    </row>
    <row r="287" spans="29:38" x14ac:dyDescent="0.25">
      <c r="AC287" s="2" t="s">
        <v>59</v>
      </c>
      <c r="AD287" s="4">
        <v>37</v>
      </c>
      <c r="AH287" s="2" t="s">
        <v>53</v>
      </c>
      <c r="AI287" s="4">
        <v>33.6</v>
      </c>
      <c r="AJ287" s="4"/>
      <c r="AK287" s="4"/>
      <c r="AL287" s="4"/>
    </row>
    <row r="288" spans="29:38" x14ac:dyDescent="0.25">
      <c r="AC288" s="2" t="s">
        <v>53</v>
      </c>
      <c r="AD288" s="4">
        <v>30</v>
      </c>
      <c r="AH288" s="2" t="s">
        <v>36</v>
      </c>
      <c r="AI288" s="4">
        <v>24.05</v>
      </c>
      <c r="AJ288" s="4"/>
      <c r="AK288" s="4"/>
      <c r="AL288" s="4"/>
    </row>
    <row r="289" spans="29:38" x14ac:dyDescent="0.25">
      <c r="AC289" s="2" t="s">
        <v>61</v>
      </c>
      <c r="AD289" s="4">
        <v>29</v>
      </c>
      <c r="AH289" s="2" t="s">
        <v>25</v>
      </c>
      <c r="AI289" s="4">
        <v>22.546999999999997</v>
      </c>
      <c r="AJ289" s="4"/>
      <c r="AK289" s="4"/>
      <c r="AL289" s="4"/>
    </row>
    <row r="290" spans="29:38" x14ac:dyDescent="0.25">
      <c r="AC290" s="2" t="s">
        <v>71</v>
      </c>
      <c r="AD290" s="4">
        <v>22</v>
      </c>
      <c r="AH290" s="2" t="s">
        <v>27</v>
      </c>
      <c r="AI290" s="4">
        <v>18</v>
      </c>
      <c r="AJ290" s="4"/>
      <c r="AK290" s="4"/>
      <c r="AL290" s="4"/>
    </row>
    <row r="291" spans="29:38" x14ac:dyDescent="0.25">
      <c r="AC291" s="2" t="s">
        <v>274</v>
      </c>
      <c r="AD291" s="4">
        <v>8</v>
      </c>
      <c r="AH291" s="2" t="s">
        <v>71</v>
      </c>
      <c r="AI291" s="4">
        <v>16.450000000000003</v>
      </c>
      <c r="AJ291" s="4"/>
      <c r="AK291" s="4"/>
      <c r="AL291" s="4"/>
    </row>
    <row r="292" spans="29:38" x14ac:dyDescent="0.25">
      <c r="AC292" s="2" t="s">
        <v>272</v>
      </c>
      <c r="AD292" s="4">
        <v>7</v>
      </c>
      <c r="AH292" s="2" t="s">
        <v>270</v>
      </c>
      <c r="AI292" s="4">
        <v>11.96</v>
      </c>
      <c r="AJ292" s="4"/>
      <c r="AK292" s="4"/>
      <c r="AL292" s="4"/>
    </row>
    <row r="293" spans="29:38" x14ac:dyDescent="0.25">
      <c r="AC293" s="2" t="s">
        <v>280</v>
      </c>
      <c r="AD293" s="4">
        <v>7</v>
      </c>
      <c r="AH293" s="2" t="s">
        <v>278</v>
      </c>
      <c r="AI293" s="4">
        <v>7.2</v>
      </c>
      <c r="AJ293" s="4"/>
      <c r="AK293" s="4"/>
      <c r="AL293" s="4"/>
    </row>
    <row r="294" spans="29:38" x14ac:dyDescent="0.25">
      <c r="AC294" s="2" t="s">
        <v>27</v>
      </c>
      <c r="AD294" s="4">
        <v>6</v>
      </c>
      <c r="AH294" s="2" t="s">
        <v>59</v>
      </c>
      <c r="AI294" s="4">
        <v>5.6899999999999995</v>
      </c>
      <c r="AJ294" s="4"/>
      <c r="AK294" s="4"/>
      <c r="AL294" s="4"/>
    </row>
    <row r="295" spans="29:38" x14ac:dyDescent="0.25">
      <c r="AC295" s="2" t="s">
        <v>270</v>
      </c>
      <c r="AD295" s="4">
        <v>5</v>
      </c>
      <c r="AH295" s="2" t="s">
        <v>61</v>
      </c>
      <c r="AI295" s="4">
        <v>1.5</v>
      </c>
      <c r="AJ295" s="4"/>
      <c r="AK295" s="4"/>
      <c r="AL295" s="4"/>
    </row>
    <row r="296" spans="29:38" x14ac:dyDescent="0.25">
      <c r="AC296" s="2" t="s">
        <v>278</v>
      </c>
      <c r="AD296" s="4">
        <v>3</v>
      </c>
      <c r="AH296" s="2" t="s">
        <v>280</v>
      </c>
      <c r="AI296" s="4">
        <v>0</v>
      </c>
      <c r="AJ296" s="4"/>
      <c r="AK296" s="4"/>
      <c r="AL296" s="4"/>
    </row>
    <row r="297" spans="29:38" x14ac:dyDescent="0.25">
      <c r="AC297" s="2" t="s">
        <v>264</v>
      </c>
      <c r="AD297" s="4">
        <v>0</v>
      </c>
      <c r="AH297" s="2" t="s">
        <v>264</v>
      </c>
      <c r="AI297" s="4">
        <v>0</v>
      </c>
      <c r="AJ297" s="4"/>
      <c r="AK297" s="4"/>
      <c r="AL297" s="4"/>
    </row>
    <row r="298" spans="29:38" x14ac:dyDescent="0.25">
      <c r="AJ298" s="4"/>
      <c r="AK298" s="4"/>
      <c r="AL298" s="4"/>
    </row>
    <row r="299" spans="29:38" x14ac:dyDescent="0.25">
      <c r="AJ299" s="4"/>
      <c r="AK299" s="4"/>
      <c r="AL299" s="4"/>
    </row>
    <row r="300" spans="29:38" x14ac:dyDescent="0.25">
      <c r="AJ300" s="4"/>
      <c r="AK300" s="4"/>
      <c r="AL300" s="4"/>
    </row>
    <row r="316" spans="29:29" x14ac:dyDescent="0.25">
      <c r="AC316" t="s">
        <v>98</v>
      </c>
    </row>
    <row r="317" spans="29:29" x14ac:dyDescent="0.25">
      <c r="AC317" s="4">
        <v>224111.565</v>
      </c>
    </row>
    <row r="354" spans="29:29" x14ac:dyDescent="0.25">
      <c r="AC354" s="4"/>
    </row>
  </sheetData>
  <conditionalFormatting sqref="X263:X269">
    <cfRule type="cellIs" dxfId="1" priority="2" operator="equal">
      <formula>0</formula>
    </cfRule>
  </conditionalFormatting>
  <conditionalFormatting sqref="X259:X269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86</vt:i4>
      </vt:variant>
    </vt:vector>
  </HeadingPairs>
  <TitlesOfParts>
    <vt:vector size="88" baseType="lpstr">
      <vt:lpstr>BASE</vt:lpstr>
      <vt:lpstr>TD</vt:lpstr>
      <vt:lpstr>BASE!DicinueveS</vt:lpstr>
      <vt:lpstr>DiecinueveS</vt:lpstr>
      <vt:lpstr>Ekxes</vt:lpstr>
      <vt:lpstr>Enoc</vt:lpstr>
      <vt:lpstr>Enya</vt:lpstr>
      <vt:lpstr>Falco</vt:lpstr>
      <vt:lpstr>Gela</vt:lpstr>
      <vt:lpstr>Halú</vt:lpstr>
      <vt:lpstr>Handy</vt:lpstr>
      <vt:lpstr>Helen</vt:lpstr>
      <vt:lpstr>Iby</vt:lpstr>
      <vt:lpstr>Ikka</vt:lpstr>
      <vt:lpstr>Iky</vt:lpstr>
      <vt:lpstr>Ilan</vt:lpstr>
      <vt:lpstr>Inka</vt:lpstr>
      <vt:lpstr>Iroko</vt:lpstr>
      <vt:lpstr>Ixe</vt:lpstr>
      <vt:lpstr>Ixtle</vt:lpstr>
      <vt:lpstr>Jackson</vt:lpstr>
      <vt:lpstr>Jako</vt:lpstr>
      <vt:lpstr>Jannis</vt:lpstr>
      <vt:lpstr>Jason</vt:lpstr>
      <vt:lpstr>Jasper</vt:lpstr>
      <vt:lpstr>Jessie</vt:lpstr>
      <vt:lpstr>Jimador</vt:lpstr>
      <vt:lpstr>Joy</vt:lpstr>
      <vt:lpstr>Juma</vt:lpstr>
      <vt:lpstr>Kala</vt:lpstr>
      <vt:lpstr>Kaly</vt:lpstr>
      <vt:lpstr>Kimberly</vt:lpstr>
      <vt:lpstr>Kora</vt:lpstr>
      <vt:lpstr>Krebs</vt:lpstr>
      <vt:lpstr>Kroqueta</vt:lpstr>
      <vt:lpstr>Lady</vt:lpstr>
      <vt:lpstr>Larry</vt:lpstr>
      <vt:lpstr>Láska</vt:lpstr>
      <vt:lpstr>Leica</vt:lpstr>
      <vt:lpstr>Leono</vt:lpstr>
      <vt:lpstr>Linda</vt:lpstr>
      <vt:lpstr>Luthor</vt:lpstr>
      <vt:lpstr>Mamut</vt:lpstr>
      <vt:lpstr>Marley</vt:lpstr>
      <vt:lpstr>Masaru</vt:lpstr>
      <vt:lpstr>Miztli</vt:lpstr>
      <vt:lpstr>Moka</vt:lpstr>
      <vt:lpstr>Ohana</vt:lpstr>
      <vt:lpstr>Onix</vt:lpstr>
      <vt:lpstr>Onza</vt:lpstr>
      <vt:lpstr>Orca</vt:lpstr>
      <vt:lpstr>Orion</vt:lpstr>
      <vt:lpstr>Pachi</vt:lpstr>
      <vt:lpstr>Parda</vt:lpstr>
      <vt:lpstr>Petit</vt:lpstr>
      <vt:lpstr>Pixie</vt:lpstr>
      <vt:lpstr>Pocker</vt:lpstr>
      <vt:lpstr>Polka</vt:lpstr>
      <vt:lpstr>Qenny</vt:lpstr>
      <vt:lpstr>Qocum</vt:lpstr>
      <vt:lpstr>Qooby</vt:lpstr>
      <vt:lpstr>Qori</vt:lpstr>
      <vt:lpstr>Quency</vt:lpstr>
      <vt:lpstr>Quiwa</vt:lpstr>
      <vt:lpstr>Raily</vt:lpstr>
      <vt:lpstr>Raven</vt:lpstr>
      <vt:lpstr>Rosseta</vt:lpstr>
      <vt:lpstr>Rumba</vt:lpstr>
      <vt:lpstr>Rusa</vt:lpstr>
      <vt:lpstr>Sabu</vt:lpstr>
      <vt:lpstr>Samo</vt:lpstr>
      <vt:lpstr>Sena</vt:lpstr>
      <vt:lpstr>Shark</vt:lpstr>
      <vt:lpstr>Shiro</vt:lpstr>
      <vt:lpstr>Shoei</vt:lpstr>
      <vt:lpstr>Sica</vt:lpstr>
      <vt:lpstr>Tammy</vt:lpstr>
      <vt:lpstr>Tayson</vt:lpstr>
      <vt:lpstr>Tika</vt:lpstr>
      <vt:lpstr>Titan</vt:lpstr>
      <vt:lpstr>Tlaloc</vt:lpstr>
      <vt:lpstr>Tuza</vt:lpstr>
      <vt:lpstr>Unkas</vt:lpstr>
      <vt:lpstr>Uzy</vt:lpstr>
      <vt:lpstr>Val</vt:lpstr>
      <vt:lpstr>Valquiria</vt:lpstr>
      <vt:lpstr>Vera</vt:lpstr>
      <vt:lpstr>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Medero Ortega (IICA)</dc:creator>
  <cp:lastModifiedBy>Lilia Rodríguez Ochoa</cp:lastModifiedBy>
  <cp:lastPrinted>2022-03-23T17:14:42Z</cp:lastPrinted>
  <dcterms:created xsi:type="dcterms:W3CDTF">2021-02-17T00:10:15Z</dcterms:created>
  <dcterms:modified xsi:type="dcterms:W3CDTF">2022-04-04T16:21:48Z</dcterms:modified>
</cp:coreProperties>
</file>