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.rodriguez.i\Documents\Trabajo en casa IICA\Indicadores\MIR\2022\2022\1er. trimestre\DIPAF\"/>
    </mc:Choice>
  </mc:AlternateContent>
  <bookViews>
    <workbookView xWindow="0" yWindow="0" windowWidth="28800" windowHeight="11700"/>
  </bookViews>
  <sheets>
    <sheet name=" A4.1.4 DGIF " sheetId="1" r:id="rId1"/>
  </sheets>
  <externalReferences>
    <externalReference r:id="rId2"/>
  </externalReferences>
  <definedNames>
    <definedName name="PE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1" l="1"/>
  <c r="P32" i="1"/>
  <c r="O32" i="1"/>
  <c r="O37" i="1" s="1"/>
  <c r="N32" i="1"/>
  <c r="M32" i="1"/>
  <c r="L32" i="1"/>
  <c r="L37" i="1" s="1"/>
  <c r="K32" i="1"/>
  <c r="J32" i="1"/>
  <c r="I32" i="1"/>
  <c r="H32" i="1"/>
  <c r="G32" i="1"/>
  <c r="F32" i="1"/>
  <c r="F37" i="1" s="1"/>
  <c r="Q17" i="1"/>
  <c r="P17" i="1"/>
  <c r="O17" i="1"/>
  <c r="N17" i="1"/>
  <c r="M17" i="1"/>
  <c r="L17" i="1"/>
  <c r="K17" i="1"/>
  <c r="J17" i="1"/>
  <c r="I17" i="1"/>
  <c r="H17" i="1"/>
  <c r="G17" i="1"/>
  <c r="F17" i="1"/>
  <c r="Q13" i="1"/>
  <c r="P13" i="1"/>
  <c r="O13" i="1"/>
  <c r="N13" i="1"/>
  <c r="M13" i="1"/>
  <c r="L13" i="1"/>
  <c r="K13" i="1"/>
  <c r="J13" i="1"/>
  <c r="I13" i="1"/>
  <c r="H13" i="1"/>
  <c r="G13" i="1"/>
  <c r="F13" i="1"/>
  <c r="Q9" i="1"/>
  <c r="Q33" i="1" s="1"/>
  <c r="P9" i="1"/>
  <c r="P33" i="1" s="1"/>
  <c r="O9" i="1"/>
  <c r="O33" i="1" s="1"/>
  <c r="O38" i="1" s="1"/>
  <c r="N9" i="1"/>
  <c r="N33" i="1" s="1"/>
  <c r="M9" i="1"/>
  <c r="M33" i="1" s="1"/>
  <c r="L9" i="1"/>
  <c r="L33" i="1" s="1"/>
  <c r="K9" i="1"/>
  <c r="K33" i="1" s="1"/>
  <c r="J9" i="1"/>
  <c r="J33" i="1" s="1"/>
  <c r="I9" i="1"/>
  <c r="I33" i="1" s="1"/>
  <c r="I38" i="1" s="1"/>
  <c r="H9" i="1"/>
  <c r="H33" i="1" s="1"/>
  <c r="G9" i="1"/>
  <c r="G33" i="1" s="1"/>
  <c r="F9" i="1"/>
  <c r="F33" i="1" s="1"/>
  <c r="H34" i="1" l="1"/>
  <c r="N34" i="1"/>
  <c r="I34" i="1"/>
  <c r="O39" i="1"/>
  <c r="J34" i="1"/>
  <c r="P34" i="1"/>
  <c r="Q34" i="1"/>
  <c r="F38" i="1"/>
  <c r="L38" i="1"/>
  <c r="L39" i="1" s="1"/>
  <c r="F39" i="1"/>
  <c r="G34" i="1"/>
  <c r="M34" i="1"/>
  <c r="K34" i="1"/>
  <c r="F34" i="1"/>
  <c r="L34" i="1"/>
  <c r="I37" i="1"/>
  <c r="I39" i="1" s="1"/>
  <c r="O34" i="1"/>
</calcChain>
</file>

<file path=xl/sharedStrings.xml><?xml version="1.0" encoding="utf-8"?>
<sst xmlns="http://schemas.openxmlformats.org/spreadsheetml/2006/main" count="77" uniqueCount="34">
  <si>
    <t>Indicador de coadyuvancia en importación</t>
  </si>
  <si>
    <t>Total de verificaciones realizadas en importación turística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</si>
  <si>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</si>
  <si>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</si>
  <si>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</si>
  <si>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</si>
  <si>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</si>
  <si>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</si>
  <si>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</si>
  <si>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</si>
  <si>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</si>
  <si>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</si>
  <si>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</si>
  <si>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</si>
  <si>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 de Personas/Aviones/Barcos Inspeccionadas</t>
  </si>
  <si>
    <t xml:space="preserve">* Oficiales: </t>
  </si>
  <si>
    <t xml:space="preserve">*  TEA´s: </t>
  </si>
  <si>
    <t>Cantidad de Equipajes Inspeccionados</t>
  </si>
  <si>
    <t xml:space="preserve">Total de Avisos Preventivos Sanitarios generados (APS): </t>
  </si>
  <si>
    <t xml:space="preserve">Oficiales: </t>
  </si>
  <si>
    <t xml:space="preserve">TEA´s: </t>
  </si>
  <si>
    <t xml:space="preserve">UC: </t>
  </si>
  <si>
    <t>Informe libre platica, desembarco y comisiariato</t>
  </si>
  <si>
    <t>TEA</t>
  </si>
  <si>
    <t>Total de verificaciones realizadas en importación comercial</t>
  </si>
  <si>
    <t xml:space="preserve">Oficial y TEA </t>
  </si>
  <si>
    <t>Total de verificaciones realizadas en importación</t>
  </si>
  <si>
    <t>Dato Numerador</t>
  </si>
  <si>
    <t>Dato Denominador</t>
  </si>
  <si>
    <t>Porcentaje</t>
  </si>
  <si>
    <t>1er Trimestre</t>
  </si>
  <si>
    <t>2do Trimestre</t>
  </si>
  <si>
    <t>3er Trimestre</t>
  </si>
  <si>
    <t>4er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</si>
</sst>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Información correspondiente al primer trimeste del &quot;0"/>
  </numFmts>
  <fonts count="6">
    <font>
      <sz val="11"/>
      <color theme="1"/>
      <name val="Calibri"/>
      <family val="2"/>
      <scheme val="minor"/>
    </font>
    <font>
      <sz val="11"/>
      <color indexed="8"/>
      <name val="Arial1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Montserrat"/>
    </font>
    <font>
      <sz val="11"/>
      <name val="Montserrat"/>
    </font>
  </fonts>
  <fills count="11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BC945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0" xfId="1" applyFont="1" applyFill="1"/>
    <xf numFmtId="0" fontId="1" fillId="0" borderId="0" xfId="1"/>
    <xf numFmtId="164" fontId="3" fillId="3" borderId="0" xfId="1" applyNumberFormat="1" applyFont="1" applyFill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left" vertical="center"/>
    </xf>
    <xf numFmtId="0" fontId="5" fillId="5" borderId="5" xfId="1" applyFont="1" applyFill="1" applyBorder="1" applyAlignment="1">
      <alignment horizontal="left" vertical="center"/>
    </xf>
    <xf numFmtId="0" fontId="5" fillId="5" borderId="6" xfId="1" applyFont="1" applyFill="1" applyBorder="1" applyAlignment="1">
      <alignment horizontal="left" vertical="center"/>
    </xf>
    <xf numFmtId="0" fontId="5" fillId="5" borderId="7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left" vertical="center"/>
    </xf>
    <xf numFmtId="0" fontId="5" fillId="5" borderId="9" xfId="1" applyFont="1" applyFill="1" applyBorder="1" applyAlignment="1">
      <alignment horizontal="left" vertical="center"/>
    </xf>
    <xf numFmtId="0" fontId="5" fillId="5" borderId="10" xfId="1" applyFont="1" applyFill="1" applyBorder="1" applyAlignment="1">
      <alignment horizontal="left" vertical="center"/>
    </xf>
    <xf numFmtId="0" fontId="5" fillId="5" borderId="1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left"/>
    </xf>
    <xf numFmtId="0" fontId="5" fillId="5" borderId="2" xfId="1" applyFont="1" applyFill="1" applyBorder="1" applyAlignment="1">
      <alignment horizontal="left"/>
    </xf>
    <xf numFmtId="0" fontId="5" fillId="5" borderId="3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left"/>
    </xf>
    <xf numFmtId="0" fontId="5" fillId="5" borderId="9" xfId="1" applyFont="1" applyFill="1" applyBorder="1" applyAlignment="1">
      <alignment horizontal="left"/>
    </xf>
    <xf numFmtId="0" fontId="5" fillId="6" borderId="4" xfId="1" applyFont="1" applyFill="1" applyBorder="1" applyAlignment="1">
      <alignment horizontal="left" vertical="center"/>
    </xf>
    <xf numFmtId="0" fontId="5" fillId="6" borderId="5" xfId="1" applyFont="1" applyFill="1" applyBorder="1" applyAlignment="1">
      <alignment horizontal="left" vertical="center"/>
    </xf>
    <xf numFmtId="0" fontId="5" fillId="6" borderId="6" xfId="1" applyFont="1" applyFill="1" applyBorder="1" applyAlignment="1">
      <alignment horizontal="left" vertical="center"/>
    </xf>
    <xf numFmtId="0" fontId="5" fillId="6" borderId="7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left" vertical="center"/>
    </xf>
    <xf numFmtId="0" fontId="5" fillId="6" borderId="9" xfId="1" applyFont="1" applyFill="1" applyBorder="1" applyAlignment="1">
      <alignment horizontal="left" vertical="center"/>
    </xf>
    <xf numFmtId="0" fontId="5" fillId="6" borderId="10" xfId="1" applyFont="1" applyFill="1" applyBorder="1" applyAlignment="1">
      <alignment horizontal="left" vertical="center"/>
    </xf>
    <xf numFmtId="0" fontId="5" fillId="6" borderId="1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left"/>
    </xf>
    <xf numFmtId="0" fontId="5" fillId="6" borderId="2" xfId="1" applyFont="1" applyFill="1" applyBorder="1" applyAlignment="1">
      <alignment horizontal="left"/>
    </xf>
    <xf numFmtId="0" fontId="5" fillId="6" borderId="12" xfId="1" applyFont="1" applyFill="1" applyBorder="1" applyAlignment="1">
      <alignment horizontal="left"/>
    </xf>
    <xf numFmtId="0" fontId="5" fillId="6" borderId="3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left"/>
    </xf>
    <xf numFmtId="0" fontId="5" fillId="6" borderId="9" xfId="1" applyFont="1" applyFill="1" applyBorder="1" applyAlignment="1">
      <alignment horizontal="left"/>
    </xf>
    <xf numFmtId="0" fontId="5" fillId="6" borderId="10" xfId="1" applyFont="1" applyFill="1" applyBorder="1" applyAlignment="1">
      <alignment horizontal="left"/>
    </xf>
    <xf numFmtId="0" fontId="5" fillId="6" borderId="1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left" vertical="center"/>
    </xf>
    <xf numFmtId="0" fontId="5" fillId="5" borderId="2" xfId="1" applyFont="1" applyFill="1" applyBorder="1" applyAlignment="1">
      <alignment horizontal="left" vertical="center"/>
    </xf>
    <xf numFmtId="0" fontId="5" fillId="5" borderId="11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left" vertical="center"/>
    </xf>
    <xf numFmtId="0" fontId="4" fillId="7" borderId="2" xfId="1" applyFont="1" applyFill="1" applyBorder="1" applyAlignment="1">
      <alignment horizontal="left" vertical="center"/>
    </xf>
    <xf numFmtId="0" fontId="4" fillId="7" borderId="3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8" borderId="3" xfId="1" applyFont="1" applyFill="1" applyBorder="1" applyAlignment="1">
      <alignment horizontal="center" vertical="center"/>
    </xf>
    <xf numFmtId="0" fontId="4" fillId="8" borderId="3" xfId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/>
    </xf>
    <xf numFmtId="0" fontId="4" fillId="9" borderId="2" xfId="1" applyFont="1" applyFill="1" applyBorder="1" applyAlignment="1">
      <alignment horizontal="center" vertical="center"/>
    </xf>
    <xf numFmtId="0" fontId="4" fillId="9" borderId="3" xfId="1" applyFont="1" applyFill="1" applyBorder="1" applyAlignment="1">
      <alignment horizontal="center" vertical="center"/>
    </xf>
    <xf numFmtId="0" fontId="5" fillId="8" borderId="4" xfId="1" applyFont="1" applyFill="1" applyBorder="1" applyAlignment="1">
      <alignment horizontal="left" vertical="center"/>
    </xf>
    <xf numFmtId="0" fontId="5" fillId="8" borderId="5" xfId="1" applyFont="1" applyFill="1" applyBorder="1" applyAlignment="1">
      <alignment horizontal="left" vertical="center"/>
    </xf>
    <xf numFmtId="0" fontId="5" fillId="8" borderId="6" xfId="1" applyFont="1" applyFill="1" applyBorder="1" applyAlignment="1">
      <alignment horizontal="left" vertical="center"/>
    </xf>
    <xf numFmtId="0" fontId="5" fillId="8" borderId="7" xfId="1" applyFont="1" applyFill="1" applyBorder="1" applyAlignment="1">
      <alignment horizontal="center" vertical="center"/>
    </xf>
    <xf numFmtId="0" fontId="5" fillId="8" borderId="8" xfId="1" applyFont="1" applyFill="1" applyBorder="1" applyAlignment="1">
      <alignment horizontal="left" vertical="center"/>
    </xf>
    <xf numFmtId="0" fontId="5" fillId="8" borderId="9" xfId="1" applyFont="1" applyFill="1" applyBorder="1" applyAlignment="1">
      <alignment horizontal="left" vertical="center"/>
    </xf>
    <xf numFmtId="0" fontId="5" fillId="8" borderId="10" xfId="1" applyFont="1" applyFill="1" applyBorder="1" applyAlignment="1">
      <alignment horizontal="left" vertical="center"/>
    </xf>
    <xf numFmtId="0" fontId="5" fillId="8" borderId="11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/>
    </xf>
    <xf numFmtId="0" fontId="5" fillId="5" borderId="9" xfId="1" applyFont="1" applyFill="1" applyBorder="1" applyAlignment="1">
      <alignment horizontal="center"/>
    </xf>
    <xf numFmtId="1" fontId="5" fillId="10" borderId="3" xfId="1" applyNumberFormat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5" fillId="5" borderId="12" xfId="1" applyFont="1" applyFill="1" applyBorder="1" applyAlignment="1">
      <alignment horizontal="center" vertical="center"/>
    </xf>
    <xf numFmtId="1" fontId="5" fillId="10" borderId="1" xfId="1" applyNumberFormat="1" applyFont="1" applyFill="1" applyBorder="1" applyAlignment="1">
      <alignment horizontal="center" vertical="center"/>
    </xf>
    <xf numFmtId="1" fontId="5" fillId="10" borderId="2" xfId="1" applyNumberFormat="1" applyFont="1" applyFill="1" applyBorder="1" applyAlignment="1">
      <alignment horizontal="center" vertical="center"/>
    </xf>
    <xf numFmtId="1" fontId="5" fillId="10" borderId="12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38100</xdr:rowOff>
    </xdr:from>
    <xdr:to>
      <xdr:col>9</xdr:col>
      <xdr:colOff>485773</xdr:colOff>
      <xdr:row>4</xdr:row>
      <xdr:rowOff>14021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38100"/>
          <a:ext cx="6134098" cy="6998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.rodriguez.i/AppData/Local/Microsoft/Windows/INetCache/Content.Outlook/G11OS8W5/S263%20Hist&#243;rico%20de%20Avances%20y%20Ajuste%20de%20metas%201er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A4.1.4 DGIF"/>
      <sheetName val="Indicador A4.1.4 DGIF "/>
      <sheetName val=" A4.1.4 DGIF "/>
      <sheetName val="Menú a_trim"/>
      <sheetName val="Menú CCP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A10" zoomScale="80" zoomScaleNormal="80" workbookViewId="0">
      <selection activeCell="E48" sqref="E48"/>
    </sheetView>
  </sheetViews>
  <sheetFormatPr baseColWidth="10" defaultRowHeight="14.25"/>
  <cols>
    <col min="1" max="4" width="11.42578125" style="2"/>
    <col min="5" max="5" width="20.5703125" style="2" customWidth="1"/>
    <col min="6" max="13" width="11.42578125" style="2"/>
    <col min="14" max="14" width="14.140625" style="2" customWidth="1"/>
    <col min="15" max="15" width="13" style="2" customWidth="1"/>
    <col min="16" max="16" width="13.7109375" style="2" customWidth="1"/>
    <col min="17" max="17" width="15.5703125" style="2" customWidth="1"/>
    <col min="18" max="16384" width="11.42578125" style="2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7" spans="1:17" ht="15" thickBot="1"/>
    <row r="8" spans="1:17" ht="18.75" thickBot="1">
      <c r="A8" s="4" t="s">
        <v>1</v>
      </c>
      <c r="B8" s="5"/>
      <c r="C8" s="5"/>
      <c r="D8" s="5"/>
      <c r="E8" s="5"/>
      <c r="F8" s="6" t="s">
        <v>2</v>
      </c>
      <c r="G8" s="6" t="s">
        <v>3</v>
      </c>
      <c r="H8" s="6" t="s">
        <v>4</v>
      </c>
      <c r="I8" s="6" t="s">
        <v>5</v>
      </c>
      <c r="J8" s="6" t="s">
        <v>6</v>
      </c>
      <c r="K8" s="6" t="s">
        <v>7</v>
      </c>
      <c r="L8" s="6" t="s">
        <v>8</v>
      </c>
      <c r="M8" s="6" t="s">
        <v>9</v>
      </c>
      <c r="N8" s="6" t="s">
        <v>10</v>
      </c>
      <c r="O8" s="6" t="s">
        <v>11</v>
      </c>
      <c r="P8" s="6" t="s">
        <v>12</v>
      </c>
      <c r="Q8" s="6" t="s">
        <v>13</v>
      </c>
    </row>
    <row r="9" spans="1:17" ht="14.25" customHeight="1">
      <c r="A9" s="7" t="s">
        <v>14</v>
      </c>
      <c r="B9" s="8"/>
      <c r="C9" s="8"/>
      <c r="D9" s="8"/>
      <c r="E9" s="9"/>
      <c r="F9" s="10">
        <f t="shared" ref="F9:Q9" si="0">F11+F12</f>
        <v>1092260</v>
      </c>
      <c r="G9" s="10">
        <f t="shared" si="0"/>
        <v>1153301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</row>
    <row r="10" spans="1:17" ht="15" customHeight="1" thickBot="1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8.75" thickBot="1">
      <c r="A11" s="15" t="s">
        <v>15</v>
      </c>
      <c r="B11" s="16"/>
      <c r="C11" s="16"/>
      <c r="D11" s="16"/>
      <c r="E11" s="16"/>
      <c r="F11" s="17">
        <v>291280</v>
      </c>
      <c r="G11" s="17">
        <v>308117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8.75" thickBot="1">
      <c r="A12" s="18" t="s">
        <v>16</v>
      </c>
      <c r="B12" s="19"/>
      <c r="C12" s="19"/>
      <c r="D12" s="19"/>
      <c r="E12" s="19"/>
      <c r="F12" s="17">
        <v>800980</v>
      </c>
      <c r="G12" s="17">
        <v>845184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4.25" customHeight="1">
      <c r="A13" s="20" t="s">
        <v>17</v>
      </c>
      <c r="B13" s="21"/>
      <c r="C13" s="21"/>
      <c r="D13" s="21"/>
      <c r="E13" s="22"/>
      <c r="F13" s="23">
        <f t="shared" ref="F13:Q13" si="1">F15+F16</f>
        <v>1867308</v>
      </c>
      <c r="G13" s="23">
        <f t="shared" si="1"/>
        <v>1971607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3">
        <f t="shared" si="1"/>
        <v>0</v>
      </c>
      <c r="M13" s="23">
        <f t="shared" si="1"/>
        <v>0</v>
      </c>
      <c r="N13" s="23">
        <f t="shared" si="1"/>
        <v>0</v>
      </c>
      <c r="O13" s="23">
        <f t="shared" si="1"/>
        <v>0</v>
      </c>
      <c r="P13" s="23">
        <f t="shared" si="1"/>
        <v>0</v>
      </c>
      <c r="Q13" s="23">
        <f t="shared" si="1"/>
        <v>0</v>
      </c>
    </row>
    <row r="14" spans="1:17" ht="15" customHeight="1" thickBot="1">
      <c r="A14" s="24"/>
      <c r="B14" s="25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8.75" thickBot="1">
      <c r="A15" s="28" t="s">
        <v>15</v>
      </c>
      <c r="B15" s="29"/>
      <c r="C15" s="29"/>
      <c r="D15" s="29"/>
      <c r="E15" s="30"/>
      <c r="F15" s="31">
        <v>492821</v>
      </c>
      <c r="G15" s="31">
        <v>560351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18.75" thickBot="1">
      <c r="A16" s="32" t="s">
        <v>16</v>
      </c>
      <c r="B16" s="33"/>
      <c r="C16" s="33"/>
      <c r="D16" s="33"/>
      <c r="E16" s="34"/>
      <c r="F16" s="35">
        <v>1374487</v>
      </c>
      <c r="G16" s="35">
        <v>1411256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8.75" thickBot="1">
      <c r="A17" s="36" t="s">
        <v>18</v>
      </c>
      <c r="B17" s="37"/>
      <c r="C17" s="37"/>
      <c r="D17" s="37"/>
      <c r="E17" s="37"/>
      <c r="F17" s="17">
        <f t="shared" ref="F17:Q17" si="2">F18+F19+F20</f>
        <v>12454</v>
      </c>
      <c r="G17" s="17">
        <f t="shared" si="2"/>
        <v>13335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17">
        <f t="shared" si="2"/>
        <v>0</v>
      </c>
      <c r="L17" s="17">
        <f t="shared" si="2"/>
        <v>0</v>
      </c>
      <c r="M17" s="17">
        <f t="shared" si="2"/>
        <v>0</v>
      </c>
      <c r="N17" s="17">
        <f t="shared" si="2"/>
        <v>0</v>
      </c>
      <c r="O17" s="17">
        <f t="shared" si="2"/>
        <v>0</v>
      </c>
      <c r="P17" s="17">
        <f t="shared" si="2"/>
        <v>0</v>
      </c>
      <c r="Q17" s="17">
        <f t="shared" si="2"/>
        <v>0</v>
      </c>
    </row>
    <row r="18" spans="1:17" ht="18.75" thickBot="1">
      <c r="A18" s="15" t="s">
        <v>19</v>
      </c>
      <c r="B18" s="16"/>
      <c r="C18" s="16"/>
      <c r="D18" s="16"/>
      <c r="E18" s="16"/>
      <c r="F18" s="17">
        <v>2216</v>
      </c>
      <c r="G18" s="17">
        <v>1829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8.75" thickBot="1">
      <c r="A19" s="15" t="s">
        <v>20</v>
      </c>
      <c r="B19" s="16"/>
      <c r="C19" s="16"/>
      <c r="D19" s="16"/>
      <c r="E19" s="16"/>
      <c r="F19" s="17">
        <v>6267</v>
      </c>
      <c r="G19" s="17">
        <v>7816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8.75" thickBot="1">
      <c r="A20" s="18" t="s">
        <v>21</v>
      </c>
      <c r="B20" s="19"/>
      <c r="C20" s="19"/>
      <c r="D20" s="19"/>
      <c r="E20" s="19"/>
      <c r="F20" s="38">
        <v>3971</v>
      </c>
      <c r="G20" s="38">
        <v>3690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5" thickBot="1"/>
    <row r="22" spans="1:17" ht="18.75" thickBot="1">
      <c r="A22" s="39" t="s">
        <v>22</v>
      </c>
      <c r="B22" s="40"/>
      <c r="C22" s="40"/>
      <c r="D22" s="40"/>
      <c r="E22" s="40"/>
      <c r="F22" s="41" t="s">
        <v>2</v>
      </c>
      <c r="G22" s="41" t="s">
        <v>3</v>
      </c>
      <c r="H22" s="41" t="s">
        <v>4</v>
      </c>
      <c r="I22" s="41" t="s">
        <v>5</v>
      </c>
      <c r="J22" s="41" t="s">
        <v>6</v>
      </c>
      <c r="K22" s="41" t="s">
        <v>7</v>
      </c>
      <c r="L22" s="41" t="s">
        <v>8</v>
      </c>
      <c r="M22" s="41" t="s">
        <v>9</v>
      </c>
      <c r="N22" s="41" t="s">
        <v>10</v>
      </c>
      <c r="O22" s="41" t="s">
        <v>11</v>
      </c>
      <c r="P22" s="41" t="s">
        <v>12</v>
      </c>
      <c r="Q22" s="41" t="s">
        <v>13</v>
      </c>
    </row>
    <row r="23" spans="1:17" ht="18.75" thickBot="1">
      <c r="A23" s="42" t="s">
        <v>23</v>
      </c>
      <c r="B23" s="43"/>
      <c r="C23" s="43"/>
      <c r="D23" s="43"/>
      <c r="E23" s="43"/>
      <c r="F23" s="44">
        <v>1087</v>
      </c>
      <c r="G23" s="44">
        <v>1232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5" spans="1:17" ht="15" thickBot="1"/>
    <row r="26" spans="1:17" ht="18.75" thickBot="1">
      <c r="A26" s="46" t="s">
        <v>24</v>
      </c>
      <c r="B26" s="47"/>
      <c r="C26" s="47"/>
      <c r="D26" s="47"/>
      <c r="E26" s="47"/>
      <c r="F26" s="48" t="s">
        <v>2</v>
      </c>
      <c r="G26" s="48" t="s">
        <v>3</v>
      </c>
      <c r="H26" s="48" t="s">
        <v>4</v>
      </c>
      <c r="I26" s="48" t="s">
        <v>5</v>
      </c>
      <c r="J26" s="48" t="s">
        <v>6</v>
      </c>
      <c r="K26" s="48" t="s">
        <v>7</v>
      </c>
      <c r="L26" s="48" t="s">
        <v>8</v>
      </c>
      <c r="M26" s="48" t="s">
        <v>9</v>
      </c>
      <c r="N26" s="48" t="s">
        <v>10</v>
      </c>
      <c r="O26" s="48" t="s">
        <v>11</v>
      </c>
      <c r="P26" s="48" t="s">
        <v>12</v>
      </c>
      <c r="Q26" s="48" t="s">
        <v>13</v>
      </c>
    </row>
    <row r="27" spans="1:17">
      <c r="A27" s="49" t="s">
        <v>25</v>
      </c>
      <c r="B27" s="50"/>
      <c r="C27" s="50"/>
      <c r="D27" s="50"/>
      <c r="E27" s="51"/>
      <c r="F27" s="52">
        <v>56360</v>
      </c>
      <c r="G27" s="52">
        <v>53361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15" thickBot="1">
      <c r="A28" s="53"/>
      <c r="B28" s="54"/>
      <c r="C28" s="54"/>
      <c r="D28" s="54"/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ht="18.75" thickBot="1">
      <c r="A29" s="42" t="s">
        <v>23</v>
      </c>
      <c r="B29" s="43"/>
      <c r="C29" s="43"/>
      <c r="D29" s="43"/>
      <c r="E29" s="43"/>
      <c r="F29" s="44">
        <v>30813</v>
      </c>
      <c r="G29" s="44">
        <v>29426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ht="15" thickBot="1"/>
    <row r="31" spans="1:17" ht="18.75" thickBot="1">
      <c r="A31" s="4" t="s">
        <v>26</v>
      </c>
      <c r="B31" s="5"/>
      <c r="C31" s="5"/>
      <c r="D31" s="5"/>
      <c r="E31" s="5"/>
      <c r="F31" s="6" t="s">
        <v>2</v>
      </c>
      <c r="G31" s="6" t="s">
        <v>3</v>
      </c>
      <c r="H31" s="6" t="s">
        <v>4</v>
      </c>
      <c r="I31" s="6" t="s">
        <v>5</v>
      </c>
      <c r="J31" s="6" t="s">
        <v>6</v>
      </c>
      <c r="K31" s="6" t="s">
        <v>7</v>
      </c>
      <c r="L31" s="6" t="s">
        <v>8</v>
      </c>
      <c r="M31" s="6" t="s">
        <v>9</v>
      </c>
      <c r="N31" s="6" t="s">
        <v>10</v>
      </c>
      <c r="O31" s="6" t="s">
        <v>11</v>
      </c>
      <c r="P31" s="6" t="s">
        <v>12</v>
      </c>
      <c r="Q31" s="6" t="s">
        <v>13</v>
      </c>
    </row>
    <row r="32" spans="1:17" ht="18.75" thickBot="1">
      <c r="A32" s="15" t="s">
        <v>27</v>
      </c>
      <c r="B32" s="16"/>
      <c r="C32" s="16"/>
      <c r="D32" s="16"/>
      <c r="E32" s="16"/>
      <c r="F32" s="17">
        <f>F12+F23+F29</f>
        <v>832880</v>
      </c>
      <c r="G32" s="17">
        <f t="shared" ref="G32:Q32" si="3">G12+G23+G29</f>
        <v>875842</v>
      </c>
      <c r="H32" s="17">
        <f t="shared" si="3"/>
        <v>0</v>
      </c>
      <c r="I32" s="17">
        <f t="shared" si="3"/>
        <v>0</v>
      </c>
      <c r="J32" s="17">
        <f t="shared" si="3"/>
        <v>0</v>
      </c>
      <c r="K32" s="17">
        <f t="shared" si="3"/>
        <v>0</v>
      </c>
      <c r="L32" s="17">
        <f t="shared" si="3"/>
        <v>0</v>
      </c>
      <c r="M32" s="17">
        <f t="shared" si="3"/>
        <v>0</v>
      </c>
      <c r="N32" s="17">
        <f t="shared" si="3"/>
        <v>0</v>
      </c>
      <c r="O32" s="17">
        <f t="shared" si="3"/>
        <v>0</v>
      </c>
      <c r="P32" s="17">
        <f t="shared" si="3"/>
        <v>0</v>
      </c>
      <c r="Q32" s="17">
        <f t="shared" si="3"/>
        <v>0</v>
      </c>
    </row>
    <row r="33" spans="1:17" ht="18.75" thickBot="1">
      <c r="A33" s="18" t="s">
        <v>28</v>
      </c>
      <c r="B33" s="19"/>
      <c r="C33" s="19"/>
      <c r="D33" s="19"/>
      <c r="E33" s="19"/>
      <c r="F33" s="17">
        <f>F9+F27</f>
        <v>1148620</v>
      </c>
      <c r="G33" s="17">
        <f t="shared" ref="G33:R33" si="4">G9+G27</f>
        <v>1206662</v>
      </c>
      <c r="H33" s="17">
        <f t="shared" si="4"/>
        <v>0</v>
      </c>
      <c r="I33" s="17">
        <f t="shared" si="4"/>
        <v>0</v>
      </c>
      <c r="J33" s="17">
        <f t="shared" si="4"/>
        <v>0</v>
      </c>
      <c r="K33" s="17">
        <f t="shared" si="4"/>
        <v>0</v>
      </c>
      <c r="L33" s="17">
        <f t="shared" si="4"/>
        <v>0</v>
      </c>
      <c r="M33" s="17">
        <f t="shared" si="4"/>
        <v>0</v>
      </c>
      <c r="N33" s="17">
        <f t="shared" si="4"/>
        <v>0</v>
      </c>
      <c r="O33" s="17">
        <f t="shared" si="4"/>
        <v>0</v>
      </c>
      <c r="P33" s="17">
        <f t="shared" si="4"/>
        <v>0</v>
      </c>
      <c r="Q33" s="17">
        <f t="shared" si="4"/>
        <v>0</v>
      </c>
    </row>
    <row r="34" spans="1:17" ht="18.75" thickBot="1">
      <c r="A34" s="57" t="s">
        <v>29</v>
      </c>
      <c r="B34" s="58"/>
      <c r="C34" s="58"/>
      <c r="D34" s="58"/>
      <c r="E34" s="58"/>
      <c r="F34" s="59">
        <f t="shared" ref="F34:Q34" si="5">(F32/F33)*100</f>
        <v>72.511361459838767</v>
      </c>
      <c r="G34" s="59">
        <f t="shared" si="5"/>
        <v>72.583871871327673</v>
      </c>
      <c r="H34" s="59" t="e">
        <f t="shared" si="5"/>
        <v>#DIV/0!</v>
      </c>
      <c r="I34" s="59" t="e">
        <f t="shared" si="5"/>
        <v>#DIV/0!</v>
      </c>
      <c r="J34" s="59" t="e">
        <f t="shared" si="5"/>
        <v>#DIV/0!</v>
      </c>
      <c r="K34" s="59" t="e">
        <f t="shared" si="5"/>
        <v>#DIV/0!</v>
      </c>
      <c r="L34" s="59" t="e">
        <f t="shared" si="5"/>
        <v>#DIV/0!</v>
      </c>
      <c r="M34" s="59" t="e">
        <f t="shared" si="5"/>
        <v>#DIV/0!</v>
      </c>
      <c r="N34" s="59" t="e">
        <f t="shared" si="5"/>
        <v>#DIV/0!</v>
      </c>
      <c r="O34" s="59" t="e">
        <f t="shared" si="5"/>
        <v>#DIV/0!</v>
      </c>
      <c r="P34" s="59" t="e">
        <f t="shared" si="5"/>
        <v>#DIV/0!</v>
      </c>
      <c r="Q34" s="59" t="e">
        <f t="shared" si="5"/>
        <v>#DIV/0!</v>
      </c>
    </row>
    <row r="35" spans="1:17" ht="15" thickBot="1"/>
    <row r="36" spans="1:17" ht="18.75" thickBot="1">
      <c r="A36" s="4" t="s">
        <v>26</v>
      </c>
      <c r="B36" s="5"/>
      <c r="C36" s="5"/>
      <c r="D36" s="5"/>
      <c r="E36" s="5"/>
      <c r="F36" s="4" t="s">
        <v>30</v>
      </c>
      <c r="G36" s="5"/>
      <c r="H36" s="60"/>
      <c r="I36" s="4" t="s">
        <v>31</v>
      </c>
      <c r="J36" s="5"/>
      <c r="K36" s="60"/>
      <c r="L36" s="4" t="s">
        <v>32</v>
      </c>
      <c r="M36" s="5"/>
      <c r="N36" s="60"/>
      <c r="O36" s="4" t="s">
        <v>33</v>
      </c>
      <c r="P36" s="5"/>
      <c r="Q36" s="60"/>
    </row>
    <row r="37" spans="1:17" ht="18.75" thickBot="1">
      <c r="A37" s="15" t="s">
        <v>27</v>
      </c>
      <c r="B37" s="16"/>
      <c r="C37" s="16"/>
      <c r="D37" s="16"/>
      <c r="E37" s="16"/>
      <c r="F37" s="61">
        <f>F32+G32+H32</f>
        <v>1708722</v>
      </c>
      <c r="G37" s="62"/>
      <c r="H37" s="63"/>
      <c r="I37" s="61">
        <f>I32+J32+K32</f>
        <v>0</v>
      </c>
      <c r="J37" s="62"/>
      <c r="K37" s="63"/>
      <c r="L37" s="61">
        <f>L32+M32+N32</f>
        <v>0</v>
      </c>
      <c r="M37" s="62"/>
      <c r="N37" s="63"/>
      <c r="O37" s="61">
        <f>O32+P32+Q32</f>
        <v>0</v>
      </c>
      <c r="P37" s="62"/>
      <c r="Q37" s="63"/>
    </row>
    <row r="38" spans="1:17" ht="18.75" thickBot="1">
      <c r="A38" s="18" t="s">
        <v>28</v>
      </c>
      <c r="B38" s="19"/>
      <c r="C38" s="19"/>
      <c r="D38" s="19"/>
      <c r="E38" s="19"/>
      <c r="F38" s="61">
        <f>F33+G33+H33</f>
        <v>2355282</v>
      </c>
      <c r="G38" s="62"/>
      <c r="H38" s="63"/>
      <c r="I38" s="61">
        <f>I33+J33+K33</f>
        <v>0</v>
      </c>
      <c r="J38" s="62"/>
      <c r="K38" s="63"/>
      <c r="L38" s="61">
        <f>L33+M33+N33</f>
        <v>0</v>
      </c>
      <c r="M38" s="62"/>
      <c r="N38" s="63"/>
      <c r="O38" s="61">
        <f>O33+P33+Q33</f>
        <v>0</v>
      </c>
      <c r="P38" s="62"/>
      <c r="Q38" s="63"/>
    </row>
    <row r="39" spans="1:17" ht="18.75" thickBot="1">
      <c r="A39" s="57" t="s">
        <v>29</v>
      </c>
      <c r="B39" s="58"/>
      <c r="C39" s="58"/>
      <c r="D39" s="58"/>
      <c r="E39" s="58"/>
      <c r="F39" s="64">
        <f>(F37/F38)*100</f>
        <v>72.548510114712386</v>
      </c>
      <c r="G39" s="65"/>
      <c r="H39" s="66"/>
      <c r="I39" s="64" t="e">
        <f>(I37/I38)*100</f>
        <v>#DIV/0!</v>
      </c>
      <c r="J39" s="65"/>
      <c r="K39" s="66"/>
      <c r="L39" s="64" t="e">
        <f>(L37/L38)*100</f>
        <v>#DIV/0!</v>
      </c>
      <c r="M39" s="65"/>
      <c r="N39" s="66"/>
      <c r="O39" s="64" t="e">
        <f>(O37/O38)*100</f>
        <v>#DIV/0!</v>
      </c>
      <c r="P39" s="65"/>
      <c r="Q39" s="66"/>
    </row>
  </sheetData>
  <mergeCells count="77">
    <mergeCell ref="A38:E38"/>
    <mergeCell ref="F38:H38"/>
    <mergeCell ref="I38:K38"/>
    <mergeCell ref="L38:N38"/>
    <mergeCell ref="O38:Q38"/>
    <mergeCell ref="A39:E39"/>
    <mergeCell ref="F39:H39"/>
    <mergeCell ref="I39:K39"/>
    <mergeCell ref="L39:N39"/>
    <mergeCell ref="O39:Q39"/>
    <mergeCell ref="F36:H36"/>
    <mergeCell ref="I36:K36"/>
    <mergeCell ref="L36:N36"/>
    <mergeCell ref="O36:Q36"/>
    <mergeCell ref="A37:E37"/>
    <mergeCell ref="F37:H37"/>
    <mergeCell ref="I37:K37"/>
    <mergeCell ref="L37:N37"/>
    <mergeCell ref="O37:Q37"/>
    <mergeCell ref="A29:E29"/>
    <mergeCell ref="A31:E31"/>
    <mergeCell ref="A32:E32"/>
    <mergeCell ref="A33:E33"/>
    <mergeCell ref="A34:E34"/>
    <mergeCell ref="A36:E36"/>
    <mergeCell ref="L27:L28"/>
    <mergeCell ref="M27:M28"/>
    <mergeCell ref="N27:N28"/>
    <mergeCell ref="O27:O28"/>
    <mergeCell ref="P27:P28"/>
    <mergeCell ref="Q27:Q28"/>
    <mergeCell ref="F27:F28"/>
    <mergeCell ref="G27:G28"/>
    <mergeCell ref="H27:H28"/>
    <mergeCell ref="I27:I28"/>
    <mergeCell ref="J27:J28"/>
    <mergeCell ref="K27:K28"/>
    <mergeCell ref="A19:E19"/>
    <mergeCell ref="A20:E20"/>
    <mergeCell ref="A22:E22"/>
    <mergeCell ref="A23:E23"/>
    <mergeCell ref="A26:E26"/>
    <mergeCell ref="A27:E28"/>
    <mergeCell ref="P13:P14"/>
    <mergeCell ref="Q13:Q14"/>
    <mergeCell ref="A15:E15"/>
    <mergeCell ref="A16:E16"/>
    <mergeCell ref="A17:E17"/>
    <mergeCell ref="A18:E18"/>
    <mergeCell ref="J13:J14"/>
    <mergeCell ref="K13:K14"/>
    <mergeCell ref="L13:L14"/>
    <mergeCell ref="M13:M14"/>
    <mergeCell ref="N13:N14"/>
    <mergeCell ref="O13:O14"/>
    <mergeCell ref="A12:E12"/>
    <mergeCell ref="A13:E14"/>
    <mergeCell ref="F13:F14"/>
    <mergeCell ref="G13:G14"/>
    <mergeCell ref="H13:H14"/>
    <mergeCell ref="I13:I14"/>
    <mergeCell ref="M9:M10"/>
    <mergeCell ref="N9:N10"/>
    <mergeCell ref="O9:O10"/>
    <mergeCell ref="P9:P10"/>
    <mergeCell ref="Q9:Q10"/>
    <mergeCell ref="A11:E11"/>
    <mergeCell ref="A5:Q5"/>
    <mergeCell ref="A8:E8"/>
    <mergeCell ref="A9:E10"/>
    <mergeCell ref="F9:F10"/>
    <mergeCell ref="G9:G10"/>
    <mergeCell ref="H9:H10"/>
    <mergeCell ref="I9:I10"/>
    <mergeCell ref="J9:J10"/>
    <mergeCell ref="K9:K10"/>
    <mergeCell ref="L9:L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A4.1.4 DGIF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Rodríguez Ochoa</dc:creator>
  <cp:lastModifiedBy>Lilia Rodríguez Ochoa</cp:lastModifiedBy>
  <dcterms:created xsi:type="dcterms:W3CDTF">2022-04-01T19:50:16Z</dcterms:created>
  <dcterms:modified xsi:type="dcterms:W3CDTF">2022-04-01T19:51:06Z</dcterms:modified>
</cp:coreProperties>
</file>