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hidePivotFieldList="1"/>
  <mc:AlternateContent xmlns:mc="http://schemas.openxmlformats.org/markup-compatibility/2006">
    <mc:Choice Requires="x15">
      <x15ac:absPath xmlns:x15ac="http://schemas.microsoft.com/office/spreadsheetml/2010/11/ac" url="C:\Users\Heretic\Dropbox\DGAC\Productos\Demoras\Demoras 2019\"/>
    </mc:Choice>
  </mc:AlternateContent>
  <xr:revisionPtr revIDLastSave="0" documentId="13_ncr:1_{4B1EBA25-73BC-4AFE-85A0-B718426A3119}" xr6:coauthVersionLast="45" xr6:coauthVersionMax="45" xr10:uidLastSave="{00000000-0000-0000-0000-000000000000}"/>
  <bookViews>
    <workbookView xWindow="-120" yWindow="-120" windowWidth="24240" windowHeight="13290"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91029"/>
  <pivotCaches>
    <pivotCache cacheId="118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1" l="1"/>
  <c r="O11" i="24" l="1"/>
  <c r="P11" i="24"/>
  <c r="Q11" i="24"/>
  <c r="O12" i="24"/>
  <c r="P12" i="24"/>
  <c r="Q12" i="24"/>
  <c r="O10" i="24"/>
  <c r="P10" i="24"/>
  <c r="Q10" i="24"/>
  <c r="Q187" i="24" l="1"/>
  <c r="Q186" i="24"/>
  <c r="Q185" i="24"/>
  <c r="P187" i="24"/>
  <c r="O187" i="24"/>
  <c r="P186" i="24"/>
  <c r="O186" i="24"/>
  <c r="P185" i="24"/>
  <c r="O185" i="24"/>
  <c r="Q154" i="24"/>
  <c r="Q153" i="24"/>
  <c r="Q152" i="24"/>
  <c r="Q151" i="24"/>
  <c r="Q150" i="24"/>
  <c r="Q149" i="24"/>
  <c r="Q148" i="24"/>
  <c r="Q147" i="24"/>
  <c r="Q146" i="24"/>
  <c r="Q145" i="24"/>
  <c r="P154" i="24"/>
  <c r="O154" i="24"/>
  <c r="P153" i="24"/>
  <c r="O153" i="24"/>
  <c r="P152" i="24"/>
  <c r="O152" i="24"/>
  <c r="P151" i="24"/>
  <c r="O151" i="24"/>
  <c r="P150" i="24"/>
  <c r="O150" i="24"/>
  <c r="P149" i="24"/>
  <c r="O149" i="24"/>
  <c r="P148" i="24"/>
  <c r="O148" i="24"/>
  <c r="P147" i="24"/>
  <c r="O147" i="24"/>
  <c r="P146" i="24"/>
  <c r="O146" i="24"/>
  <c r="P145" i="24"/>
  <c r="O145" i="24"/>
  <c r="Q114" i="24"/>
  <c r="Q113" i="24"/>
  <c r="Q112" i="24"/>
  <c r="Q111" i="24"/>
  <c r="Q110" i="24"/>
  <c r="Q109" i="24"/>
  <c r="P114" i="24"/>
  <c r="O114" i="24"/>
  <c r="P113" i="24"/>
  <c r="O113" i="24"/>
  <c r="P112" i="24"/>
  <c r="O112" i="24"/>
  <c r="P111" i="24"/>
  <c r="O111" i="24"/>
  <c r="P110" i="24"/>
  <c r="O110" i="24"/>
  <c r="P109" i="24"/>
  <c r="O109" i="24"/>
  <c r="Q78" i="24"/>
  <c r="P78" i="24"/>
  <c r="O78" i="24"/>
  <c r="Q47" i="24"/>
  <c r="Q46" i="24"/>
  <c r="Q45" i="24"/>
  <c r="Q44" i="24"/>
  <c r="Q43" i="24"/>
  <c r="P47" i="24"/>
  <c r="O47" i="24"/>
  <c r="P46" i="24"/>
  <c r="O46" i="24"/>
  <c r="P45" i="24"/>
  <c r="O45" i="24"/>
  <c r="P44" i="24"/>
  <c r="O44" i="24"/>
  <c r="P43" i="24"/>
  <c r="O43" i="24"/>
  <c r="P184" i="24"/>
  <c r="P144" i="24"/>
  <c r="P108" i="24"/>
  <c r="P77" i="24"/>
  <c r="Q51" i="23"/>
  <c r="P42" i="24"/>
  <c r="M7" i="24" l="1"/>
  <c r="L7" i="24"/>
  <c r="K7" i="24"/>
  <c r="J7" i="24"/>
  <c r="I7" i="24"/>
  <c r="H7" i="24"/>
  <c r="G7" i="24"/>
  <c r="F7" i="24"/>
  <c r="E7" i="24"/>
  <c r="D7" i="24"/>
  <c r="C7" i="24"/>
  <c r="M50" i="24"/>
  <c r="L50" i="24"/>
  <c r="K50" i="24"/>
  <c r="J50" i="24"/>
  <c r="I50" i="24"/>
  <c r="H50" i="24"/>
  <c r="G50" i="24"/>
  <c r="F50" i="24"/>
  <c r="E50" i="24"/>
  <c r="D50" i="24"/>
  <c r="C50" i="24"/>
  <c r="M11" i="24"/>
  <c r="L11" i="24"/>
  <c r="K11" i="24"/>
  <c r="J11" i="24"/>
  <c r="I11" i="24"/>
  <c r="H11" i="24"/>
  <c r="G11" i="24"/>
  <c r="F11" i="24"/>
  <c r="E11" i="24"/>
  <c r="D11" i="24"/>
  <c r="C11" i="24"/>
  <c r="B50" i="24"/>
  <c r="B11" i="24"/>
  <c r="M47" i="24"/>
  <c r="L47" i="24"/>
  <c r="K47" i="24"/>
  <c r="J47" i="24"/>
  <c r="I47" i="24"/>
  <c r="H47" i="24"/>
  <c r="G47" i="24"/>
  <c r="F47" i="24"/>
  <c r="E47" i="24"/>
  <c r="D47" i="24"/>
  <c r="C47" i="24"/>
  <c r="M8" i="24"/>
  <c r="L8" i="24"/>
  <c r="K8" i="24"/>
  <c r="J8" i="24"/>
  <c r="I8" i="24"/>
  <c r="H8" i="24"/>
  <c r="G8" i="24"/>
  <c r="F8" i="24"/>
  <c r="E8" i="24"/>
  <c r="D8" i="24"/>
  <c r="C8" i="24"/>
  <c r="M48" i="24"/>
  <c r="L48" i="24"/>
  <c r="K48" i="24"/>
  <c r="J48" i="24"/>
  <c r="I48" i="24"/>
  <c r="H48" i="24"/>
  <c r="G48" i="24"/>
  <c r="F48" i="24"/>
  <c r="E48" i="24"/>
  <c r="D48" i="24"/>
  <c r="C48" i="24"/>
  <c r="M9" i="24"/>
  <c r="L9" i="24"/>
  <c r="K9" i="24"/>
  <c r="J9" i="24"/>
  <c r="I9" i="24"/>
  <c r="H9" i="24"/>
  <c r="G9" i="24"/>
  <c r="F9" i="24"/>
  <c r="E9" i="24"/>
  <c r="D9" i="24"/>
  <c r="C9" i="24"/>
  <c r="B9" i="24"/>
  <c r="M49" i="24"/>
  <c r="L49" i="24"/>
  <c r="K49" i="24"/>
  <c r="J49" i="24"/>
  <c r="I49" i="24"/>
  <c r="H49" i="24"/>
  <c r="G49" i="24"/>
  <c r="F49" i="24"/>
  <c r="E49" i="24"/>
  <c r="D49" i="24"/>
  <c r="C49" i="24"/>
  <c r="M10" i="24"/>
  <c r="L10" i="24"/>
  <c r="K10" i="24"/>
  <c r="J10" i="24"/>
  <c r="I10" i="24"/>
  <c r="H10" i="24"/>
  <c r="G10" i="24"/>
  <c r="F10" i="24"/>
  <c r="E10" i="24"/>
  <c r="D10" i="24"/>
  <c r="C10" i="24"/>
  <c r="B49" i="24"/>
  <c r="B10" i="24"/>
  <c r="B48" i="24"/>
  <c r="B47" i="24"/>
  <c r="B8" i="24"/>
  <c r="M6" i="24"/>
  <c r="L6" i="24"/>
  <c r="K6" i="24"/>
  <c r="J6" i="24"/>
  <c r="I6" i="24"/>
  <c r="H6" i="24"/>
  <c r="G6" i="24"/>
  <c r="F6" i="24"/>
  <c r="E6" i="24"/>
  <c r="D6" i="24"/>
  <c r="C6" i="24"/>
  <c r="O6" i="24" l="1"/>
  <c r="O9" i="24"/>
  <c r="O7" i="24"/>
  <c r="O8" i="24"/>
  <c r="B6" i="24" l="1"/>
  <c r="P6" i="24"/>
  <c r="Q6" i="24"/>
  <c r="P7" i="24"/>
  <c r="Q7" i="24"/>
  <c r="P8" i="24"/>
  <c r="Q8" i="24"/>
  <c r="P9" i="24"/>
  <c r="Q9" i="24"/>
  <c r="D46" i="24" l="1"/>
  <c r="C46" i="24"/>
  <c r="B46" i="24"/>
  <c r="D45" i="24"/>
  <c r="C45" i="24"/>
  <c r="B45" i="24"/>
  <c r="E46" i="24"/>
  <c r="F46" i="24"/>
  <c r="G46" i="24"/>
  <c r="H46" i="24"/>
  <c r="I46" i="24"/>
  <c r="J46" i="24"/>
  <c r="K46" i="24"/>
  <c r="L46" i="24"/>
  <c r="M46" i="24"/>
  <c r="E45" i="24"/>
  <c r="F45" i="24"/>
  <c r="G45" i="24"/>
  <c r="H45" i="24"/>
  <c r="I45" i="24"/>
  <c r="J45" i="24"/>
  <c r="K45" i="24"/>
  <c r="L45" i="24"/>
  <c r="M45" i="24"/>
  <c r="B7" i="24" l="1"/>
  <c r="A1" i="24"/>
  <c r="A2" i="24"/>
  <c r="A3" i="24"/>
</calcChain>
</file>

<file path=xl/sharedStrings.xml><?xml version="1.0" encoding="utf-8"?>
<sst xmlns="http://schemas.openxmlformats.org/spreadsheetml/2006/main" count="439" uniqueCount="197">
  <si>
    <t>ESTADÍSTICA POR EMPRESA / AIR CARRIER STATISTICS</t>
  </si>
  <si>
    <t>E m p r e s a / Air Carrier</t>
  </si>
  <si>
    <t>IATA</t>
  </si>
  <si>
    <t>Mexicanas</t>
  </si>
  <si>
    <t>Norteamericanas</t>
  </si>
  <si>
    <t>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</si>
  <si>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</si>
  <si>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</si>
  <si>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</si>
  <si>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</si>
  <si>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</si>
  <si>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</si>
  <si>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</si>
  <si>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</si>
  <si>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</si>
  <si>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</si>
  <si>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</si>
  <si>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</si>
  <si>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</si>
  <si>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</si>
  <si>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</si>
  <si>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</si>
  <si>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</si>
  <si>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</si>
  <si>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</si>
  <si>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</si>
  <si>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</si>
  <si>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</si>
  <si>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</si>
  <si>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</si>
  <si>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</si>
  <si>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</si>
  <si>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</si>
  <si>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</si>
  <si>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</si>
  <si>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</si>
  <si>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</si>
  <si>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</si>
  <si>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</si>
  <si>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</si>
  <si>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</si>
  <si>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</si>
  <si>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</si>
  <si>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</si>
  <si>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</si>
  <si>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</si>
  <si>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</si>
  <si>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</si>
  <si>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</si>
  <si>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</si>
  <si>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</si>
  <si>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</si>
  <si>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</si>
  <si>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</si>
  <si>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</si>
  <si>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</si>
  <si>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</si>
  <si>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</si>
  <si>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</si>
  <si>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</si>
  <si>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</si>
  <si>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</si>
  <si>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</si>
  <si>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</si>
  <si>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</si>
  <si>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</si>
  <si>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</si>
  <si>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</si>
  <si>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</si>
  <si>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</si>
  <si>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</si>
  <si>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</si>
  <si>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</si>
  <si>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</si>
  <si>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</si>
  <si>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</si>
  <si>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</si>
  <si>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</si>
  <si>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</si>
  <si>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</si>
  <si>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</si>
  <si>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</si>
  <si>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</si>
  <si>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</si>
  <si>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</si>
  <si>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</si>
  <si>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</si>
  <si>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</si>
  <si>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</si>
  <si>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</si>
  <si>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</si>
  <si>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</si>
  <si>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</si>
  <si>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</si>
  <si>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</si>
  <si>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</si>
  <si>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</si>
  <si>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</si>
  <si>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</si>
  <si>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</si>
  <si>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</si>
  <si>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</si>
  <si>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</si>
  <si>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</si>
  <si>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</si>
  <si>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</si>
  <si>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</si>
  <si>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</si>
  <si>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</si>
  <si>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 xml:space="preserve">   Otras No Imputables</t>
  </si>
  <si>
    <t>Descripción de las Causas de las Demoras</t>
  </si>
  <si>
    <t>Estadounidenses</t>
  </si>
  <si>
    <t>Canadienses</t>
  </si>
  <si>
    <t>Europeas</t>
  </si>
  <si>
    <t>Centro y Sudamericanas</t>
  </si>
  <si>
    <t>Asiáticas</t>
  </si>
  <si>
    <r>
      <t xml:space="preserve">EMPRESAS INTERNACIONALES / </t>
    </r>
    <r>
      <rPr>
        <b/>
        <i/>
        <sz val="11"/>
        <rFont val="Arial"/>
        <family val="2"/>
      </rPr>
      <t>FOREIGN AIR CARRIER</t>
    </r>
  </si>
  <si>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</si>
  <si>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</si>
  <si>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</si>
  <si>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r>
      <t xml:space="preserve">Promedio Europeas / 
</t>
    </r>
    <r>
      <rPr>
        <b/>
        <i/>
        <sz val="10"/>
        <color theme="0"/>
        <rFont val="Arial"/>
        <family val="2"/>
      </rPr>
      <t>European Average</t>
    </r>
  </si>
  <si>
    <r>
      <t xml:space="preserve">Promedio Centro y Sudamericanas / 
</t>
    </r>
    <r>
      <rPr>
        <b/>
        <i/>
        <sz val="10"/>
        <color theme="0"/>
        <rFont val="Arial"/>
        <family val="2"/>
      </rPr>
      <t>Center and South American Average</t>
    </r>
  </si>
  <si>
    <r>
      <t xml:space="preserve">Promedio Asiáticas / 
</t>
    </r>
    <r>
      <rPr>
        <b/>
        <i/>
        <sz val="10"/>
        <color theme="0"/>
        <rFont val="Arial"/>
        <family val="2"/>
      </rPr>
      <t>Asian Average</t>
    </r>
  </si>
  <si>
    <t>REPERCUSIONES*</t>
  </si>
  <si>
    <t>REPERCUSIONES POR UN TERCERO</t>
  </si>
  <si>
    <t>APLICACIÓN DE CONTROL DE FLUJO</t>
  </si>
  <si>
    <t>Demoras Imputables a la Aerolínea</t>
  </si>
  <si>
    <t>Demoras No Imputables a la Aerolínea</t>
  </si>
  <si>
    <t xml:space="preserve">   Infraestructura Aeroportuaria</t>
  </si>
  <si>
    <t>Total 2019</t>
  </si>
  <si>
    <t>Índice de 
Puntualidad
2019</t>
  </si>
  <si>
    <t>AEROPUERTO DE LA CIUDAD DE MÉXICO</t>
  </si>
  <si>
    <t>AIJ</t>
  </si>
  <si>
    <t>Interjet</t>
  </si>
  <si>
    <t>AMX</t>
  </si>
  <si>
    <t>Aeroméxico</t>
  </si>
  <si>
    <t>GMT</t>
  </si>
  <si>
    <t>Magnicharters</t>
  </si>
  <si>
    <t>SLI</t>
  </si>
  <si>
    <t>Aeroméxico 
Connect</t>
  </si>
  <si>
    <t>TAO</t>
  </si>
  <si>
    <t>Aeromar</t>
  </si>
  <si>
    <t>VIV</t>
  </si>
  <si>
    <t>Vivaaerobus</t>
  </si>
  <si>
    <t>VOI</t>
  </si>
  <si>
    <t>Volaris</t>
  </si>
  <si>
    <t>AAL</t>
  </si>
  <si>
    <t>American 
Airlines</t>
  </si>
  <si>
    <t>DAL</t>
  </si>
  <si>
    <t>Delta Airlines</t>
  </si>
  <si>
    <t>JBU</t>
  </si>
  <si>
    <t>Jet Blue Air</t>
  </si>
  <si>
    <t>SWA</t>
  </si>
  <si>
    <t>Southwest 
Airlines</t>
  </si>
  <si>
    <t>UAL</t>
  </si>
  <si>
    <t>United 
Airlines</t>
  </si>
  <si>
    <t>ACA</t>
  </si>
  <si>
    <t>Air Canada</t>
  </si>
  <si>
    <t>AFR</t>
  </si>
  <si>
    <t>Air France</t>
  </si>
  <si>
    <t>AZA</t>
  </si>
  <si>
    <t>Alitalia</t>
  </si>
  <si>
    <t>BAW</t>
  </si>
  <si>
    <t>British Airways</t>
  </si>
  <si>
    <t>DLH</t>
  </si>
  <si>
    <t>Lufthansa</t>
  </si>
  <si>
    <t>IBE</t>
  </si>
  <si>
    <t>Iberia</t>
  </si>
  <si>
    <t>KLM</t>
  </si>
  <si>
    <t>K L M</t>
  </si>
  <si>
    <t>AVA</t>
  </si>
  <si>
    <t>Avianca</t>
  </si>
  <si>
    <t>CMP</t>
  </si>
  <si>
    <t>Copa</t>
  </si>
  <si>
    <t>CUB</t>
  </si>
  <si>
    <t>Cubana</t>
  </si>
  <si>
    <t>LAN</t>
  </si>
  <si>
    <t>Lan Chile 
Airlines</t>
  </si>
  <si>
    <t>LPE</t>
  </si>
  <si>
    <t>Lanperu</t>
  </si>
  <si>
    <t>RPB</t>
  </si>
  <si>
    <t>Aerorepública</t>
  </si>
  <si>
    <t>TAI</t>
  </si>
  <si>
    <t>Taca</t>
  </si>
  <si>
    <t>TAM</t>
  </si>
  <si>
    <t>TAM Linhas 
Aereas</t>
  </si>
  <si>
    <t>TPU</t>
  </si>
  <si>
    <t>Taca Peru</t>
  </si>
  <si>
    <t>VOC</t>
  </si>
  <si>
    <t>Volaris 
Costa Rica</t>
  </si>
  <si>
    <t>ANA</t>
  </si>
  <si>
    <t>All Nippon 
Airways</t>
  </si>
  <si>
    <t>CHH</t>
  </si>
  <si>
    <t>Hainan 
Airlines</t>
  </si>
  <si>
    <t>CSN</t>
  </si>
  <si>
    <t>China 
Southern 
Airlines</t>
  </si>
  <si>
    <t xml:space="preserve">   Repercusiones Por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</si>
</sst>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b/>
      <sz val="14"/>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D4C19C"/>
        <bgColor indexed="64"/>
      </patternFill>
    </fill>
    <fill>
      <patternFill patternType="solid">
        <fgColor rgb="FFB38E5D"/>
        <bgColor indexed="64"/>
      </patternFill>
    </fill>
    <fill>
      <patternFill patternType="solid">
        <fgColor rgb="FF9D2449"/>
        <bgColor indexed="64"/>
      </patternFill>
    </fill>
    <fill>
      <patternFill patternType="solid">
        <fgColor rgb="FF621132"/>
        <bgColor indexed="64"/>
      </patternFill>
    </fill>
    <fill>
      <patternFill patternType="solid">
        <fgColor rgb="FF142E26"/>
        <bgColor indexed="64"/>
      </patternFill>
    </fill>
    <fill>
      <patternFill patternType="solid">
        <fgColor rgb="FF1E453A"/>
        <bgColor indexed="64"/>
      </patternFill>
    </fill>
    <fill>
      <patternFill patternType="solid">
        <fgColor theme="6"/>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0" fontId="6"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0" fillId="7" borderId="1" applyNumberFormat="0" applyAlignment="0" applyProtection="0"/>
    <xf numFmtId="167" fontId="6" fillId="0" borderId="0" applyFont="0" applyFill="0" applyBorder="0" applyAlignment="0" applyProtection="0"/>
    <xf numFmtId="0" fontId="41" fillId="3" borderId="0" applyNumberFormat="0" applyBorder="0" applyAlignment="0" applyProtection="0"/>
    <xf numFmtId="0" fontId="42"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3" fillId="23" borderId="4" applyNumberFormat="0" applyFont="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7"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6" fillId="0" borderId="10" xfId="0" applyFont="1" applyBorder="1" applyAlignment="1">
      <alignment horizontal="left" vertical="center"/>
    </xf>
    <xf numFmtId="9" fontId="0" fillId="0" borderId="11" xfId="44" applyFont="1" applyBorder="1" applyAlignment="1">
      <alignment horizontal="center"/>
    </xf>
    <xf numFmtId="166" fontId="0" fillId="0" borderId="10" xfId="44" applyNumberFormat="1" applyFont="1" applyBorder="1" applyAlignment="1">
      <alignment horizontal="center"/>
    </xf>
    <xf numFmtId="0" fontId="0" fillId="0" borderId="0" xfId="0" applyAlignment="1">
      <alignment wrapText="1"/>
    </xf>
    <xf numFmtId="0" fontId="7" fillId="0" borderId="0" xfId="0" applyFont="1" applyAlignment="1">
      <alignment horizontal="left"/>
    </xf>
    <xf numFmtId="0" fontId="8" fillId="0" borderId="0" xfId="0" applyFont="1" applyAlignment="1"/>
    <xf numFmtId="0" fontId="1" fillId="0" borderId="0" xfId="102"/>
    <xf numFmtId="3" fontId="0" fillId="0" borderId="10" xfId="44" applyNumberFormat="1" applyFont="1" applyFill="1" applyBorder="1"/>
    <xf numFmtId="166" fontId="0" fillId="0" borderId="10" xfId="44" applyNumberFormat="1" applyFont="1" applyFill="1" applyBorder="1"/>
    <xf numFmtId="0" fontId="27" fillId="0" borderId="0" xfId="0" applyFont="1" applyAlignment="1">
      <alignment horizontal="center"/>
    </xf>
    <xf numFmtId="0" fontId="0" fillId="0" borderId="10" xfId="0" applyBorder="1"/>
    <xf numFmtId="0" fontId="50" fillId="0" borderId="0" xfId="0" applyFont="1"/>
    <xf numFmtId="0" fontId="50" fillId="0" borderId="0" xfId="0" applyFont="1" applyAlignment="1">
      <alignment horizontal="center" vertical="center" wrapText="1"/>
    </xf>
    <xf numFmtId="0" fontId="50" fillId="0" borderId="0" xfId="0" applyFont="1" applyAlignment="1">
      <alignment horizontal="left"/>
    </xf>
    <xf numFmtId="165" fontId="50" fillId="0" borderId="0" xfId="0" applyNumberFormat="1" applyFont="1"/>
    <xf numFmtId="0" fontId="50" fillId="24" borderId="0" xfId="0" applyFont="1" applyFill="1" applyAlignment="1">
      <alignment horizontal="left"/>
    </xf>
    <xf numFmtId="165" fontId="50" fillId="24" borderId="0" xfId="0" applyNumberFormat="1" applyFont="1" applyFill="1"/>
    <xf numFmtId="0" fontId="50" fillId="24" borderId="0" xfId="0" applyFont="1" applyFill="1" applyAlignment="1">
      <alignment horizontal="left" indent="1"/>
    </xf>
    <xf numFmtId="0" fontId="50" fillId="25" borderId="0" xfId="0" applyFont="1" applyFill="1" applyAlignment="1">
      <alignment horizontal="left"/>
    </xf>
    <xf numFmtId="165" fontId="50" fillId="25" borderId="0" xfId="0" applyNumberFormat="1" applyFont="1" applyFill="1"/>
    <xf numFmtId="0" fontId="50" fillId="25" borderId="0" xfId="0" applyFont="1" applyFill="1" applyAlignment="1">
      <alignment horizontal="left" indent="1"/>
    </xf>
    <xf numFmtId="0" fontId="6" fillId="0" borderId="0" xfId="0" applyFont="1"/>
    <xf numFmtId="0" fontId="50" fillId="0" borderId="0" xfId="0" pivotButton="1" applyFont="1"/>
    <xf numFmtId="0" fontId="50" fillId="0" borderId="0" xfId="0" pivotButton="1" applyFont="1" applyAlignment="1">
      <alignment horizontal="center" vertical="center" wrapText="1"/>
    </xf>
    <xf numFmtId="0" fontId="30" fillId="28" borderId="10" xfId="0" applyFont="1" applyFill="1" applyBorder="1" applyAlignment="1">
      <alignment horizontal="center" vertical="center"/>
    </xf>
    <xf numFmtId="0" fontId="30" fillId="28" borderId="10" xfId="0" applyFont="1" applyFill="1" applyBorder="1" applyAlignment="1">
      <alignment horizontal="center" vertical="center" wrapText="1"/>
    </xf>
    <xf numFmtId="0" fontId="0" fillId="26" borderId="10" xfId="0" applyFill="1" applyBorder="1"/>
    <xf numFmtId="3" fontId="0" fillId="26" borderId="10" xfId="0" applyNumberFormat="1" applyFill="1" applyBorder="1"/>
    <xf numFmtId="166" fontId="0" fillId="26" borderId="10" xfId="44" applyNumberFormat="1" applyFont="1" applyFill="1" applyBorder="1"/>
    <xf numFmtId="0" fontId="32" fillId="28" borderId="10" xfId="0" applyFont="1" applyFill="1" applyBorder="1" applyAlignment="1">
      <alignment vertical="center" wrapText="1"/>
    </xf>
    <xf numFmtId="0" fontId="30" fillId="28" borderId="12" xfId="0" applyFont="1" applyFill="1" applyBorder="1" applyAlignment="1">
      <alignment horizontal="center" vertical="center"/>
    </xf>
    <xf numFmtId="0" fontId="30" fillId="28" borderId="12" xfId="0" applyFont="1" applyFill="1" applyBorder="1" applyAlignment="1">
      <alignment horizontal="center" vertical="center" wrapText="1"/>
    </xf>
    <xf numFmtId="0" fontId="52" fillId="27" borderId="10" xfId="102" applyFont="1" applyFill="1" applyBorder="1"/>
    <xf numFmtId="168" fontId="32" fillId="27" borderId="10" xfId="103" applyNumberFormat="1" applyFont="1" applyFill="1" applyBorder="1" applyAlignment="1">
      <alignment horizontal="center"/>
    </xf>
    <xf numFmtId="0" fontId="32" fillId="0" borderId="0" xfId="0" applyFont="1" applyAlignment="1">
      <alignment vertical="center"/>
    </xf>
    <xf numFmtId="0" fontId="52" fillId="28" borderId="10" xfId="102" applyFont="1" applyFill="1" applyBorder="1"/>
    <xf numFmtId="168" fontId="32" fillId="28" borderId="10" xfId="103" applyNumberFormat="1" applyFont="1" applyFill="1" applyBorder="1" applyAlignment="1">
      <alignment horizontal="center"/>
    </xf>
    <xf numFmtId="0" fontId="52" fillId="30" borderId="10" xfId="102" applyFont="1" applyFill="1" applyBorder="1"/>
    <xf numFmtId="168" fontId="32" fillId="30" borderId="10" xfId="103" applyNumberFormat="1" applyFont="1" applyFill="1" applyBorder="1" applyAlignment="1">
      <alignment horizontal="center"/>
    </xf>
    <xf numFmtId="0" fontId="52" fillId="31" borderId="10" xfId="102" applyFont="1" applyFill="1" applyBorder="1"/>
    <xf numFmtId="168" fontId="32" fillId="31" borderId="10" xfId="103" applyNumberFormat="1" applyFont="1" applyFill="1" applyBorder="1" applyAlignment="1">
      <alignment horizontal="center"/>
    </xf>
    <xf numFmtId="0" fontId="52" fillId="29" borderId="10" xfId="102" applyFont="1" applyFill="1" applyBorder="1"/>
    <xf numFmtId="168" fontId="32" fillId="29" borderId="10" xfId="103" applyNumberFormat="1" applyFont="1" applyFill="1" applyBorder="1" applyAlignment="1">
      <alignment horizontal="center"/>
    </xf>
    <xf numFmtId="0" fontId="30" fillId="27" borderId="0" xfId="81" applyFont="1" applyFill="1" applyBorder="1" applyAlignment="1">
      <alignment horizontal="center" vertical="center" wrapText="1"/>
    </xf>
    <xf numFmtId="0" fontId="6" fillId="26" borderId="0" xfId="81" applyFill="1" applyBorder="1" applyAlignment="1">
      <alignment vertical="center" wrapText="1"/>
    </xf>
    <xf numFmtId="0" fontId="6" fillId="0" borderId="0" xfId="81" applyFill="1" applyBorder="1" applyAlignment="1">
      <alignment vertical="center" wrapText="1"/>
    </xf>
    <xf numFmtId="3" fontId="30" fillId="32" borderId="10" xfId="0" applyNumberFormat="1" applyFont="1" applyFill="1" applyBorder="1" applyAlignment="1">
      <alignment vertical="center" wrapText="1"/>
    </xf>
    <xf numFmtId="166" fontId="30" fillId="32" borderId="10" xfId="44" applyNumberFormat="1" applyFont="1" applyFill="1" applyBorder="1" applyAlignment="1">
      <alignment horizontal="center" vertical="center"/>
    </xf>
    <xf numFmtId="166" fontId="30" fillId="32" borderId="10" xfId="44" applyNumberFormat="1" applyFont="1" applyFill="1" applyBorder="1" applyAlignment="1">
      <alignment vertical="center"/>
    </xf>
    <xf numFmtId="0" fontId="7" fillId="0" borderId="0" xfId="0" applyFont="1" applyAlignment="1"/>
    <xf numFmtId="0" fontId="30" fillId="32" borderId="10" xfId="0" applyFont="1" applyFill="1" applyBorder="1" applyAlignment="1">
      <alignment horizontal="center" vertical="center" wrapText="1"/>
    </xf>
    <xf numFmtId="0" fontId="49" fillId="0" borderId="0" xfId="0" applyFont="1" applyAlignment="1"/>
    <xf numFmtId="0" fontId="27" fillId="0" borderId="0" xfId="0" applyFont="1" applyAlignment="1"/>
    <xf numFmtId="0" fontId="8" fillId="0" borderId="0" xfId="0" applyFont="1" applyAlignment="1"/>
    <xf numFmtId="0" fontId="8" fillId="0" borderId="0" xfId="0" applyFont="1" applyFill="1" applyAlignment="1"/>
    <xf numFmtId="0" fontId="7" fillId="0" borderId="0" xfId="0" applyFont="1" applyFill="1" applyAlignment="1"/>
    <xf numFmtId="0" fontId="51" fillId="0" borderId="0" xfId="102" applyFont="1" applyAlignment="1">
      <alignment horizontal="center"/>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4">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38E5D"/>
      <color rgb="FF621132"/>
      <color rgb="FF1E453A"/>
      <color rgb="FF142E26"/>
      <color rgb="FF9D2449"/>
      <color rgb="FF61BAA0"/>
      <color rgb="FFD4C19C"/>
      <color rgb="FF96D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0.85046989951190077</c:v>
                </c:pt>
                <c:pt idx="1">
                  <c:v>0.83720041957784197</c:v>
                </c:pt>
                <c:pt idx="2">
                  <c:v>0.83718427637974713</c:v>
                </c:pt>
                <c:pt idx="3">
                  <c:v>0.75268341196189381</c:v>
                </c:pt>
                <c:pt idx="4">
                  <c:v>0.74260767982128806</c:v>
                </c:pt>
                <c:pt idx="5">
                  <c:v>0.73519819031453892</c:v>
                </c:pt>
                <c:pt idx="6">
                  <c:v>0.72532444743204005</c:v>
                </c:pt>
                <c:pt idx="7">
                  <c:v>0.72402336077992568</c:v>
                </c:pt>
                <c:pt idx="8">
                  <c:v>0.75648617207094671</c:v>
                </c:pt>
                <c:pt idx="9">
                  <c:v>0.74424141036203995</c:v>
                </c:pt>
                <c:pt idx="10">
                  <c:v>0.77049014719438724</c:v>
                </c:pt>
                <c:pt idx="11">
                  <c:v>0.73452528262326633</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0.92077967014870654</c:v>
                </c:pt>
                <c:pt idx="1">
                  <c:v>0.88913546971430379</c:v>
                </c:pt>
                <c:pt idx="2">
                  <c:v>0.87770669730763617</c:v>
                </c:pt>
                <c:pt idx="3">
                  <c:v>0.92201308616291699</c:v>
                </c:pt>
                <c:pt idx="4">
                  <c:v>0.95215995829000577</c:v>
                </c:pt>
                <c:pt idx="5">
                  <c:v>0.8947858482051485</c:v>
                </c:pt>
                <c:pt idx="6">
                  <c:v>0.87313917246495754</c:v>
                </c:pt>
                <c:pt idx="7">
                  <c:v>0.91366008314864178</c:v>
                </c:pt>
                <c:pt idx="8">
                  <c:v>0.91516050358541856</c:v>
                </c:pt>
                <c:pt idx="9">
                  <c:v>0.9055757573619776</c:v>
                </c:pt>
                <c:pt idx="10">
                  <c:v>0.79509959172905642</c:v>
                </c:pt>
                <c:pt idx="11">
                  <c:v>0.78817173739163049</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Gráficos!$B$8:$M$8</c:f>
              <c:numCache>
                <c:formatCode>0.0%</c:formatCode>
                <c:ptCount val="12"/>
                <c:pt idx="0">
                  <c:v>0.82795698924731176</c:v>
                </c:pt>
                <c:pt idx="1">
                  <c:v>0.79881656804733725</c:v>
                </c:pt>
                <c:pt idx="2">
                  <c:v>0.75806451612903225</c:v>
                </c:pt>
                <c:pt idx="3">
                  <c:v>0.93888888888888888</c:v>
                </c:pt>
                <c:pt idx="4">
                  <c:v>0.48198198198198194</c:v>
                </c:pt>
                <c:pt idx="5">
                  <c:v>0.48706896551724133</c:v>
                </c:pt>
                <c:pt idx="6">
                  <c:v>0.52</c:v>
                </c:pt>
                <c:pt idx="7">
                  <c:v>0.45344129554655865</c:v>
                </c:pt>
                <c:pt idx="8">
                  <c:v>0.50691244239631339</c:v>
                </c:pt>
                <c:pt idx="9">
                  <c:v>0.48623853211009171</c:v>
                </c:pt>
                <c:pt idx="10">
                  <c:v>0.3539325842696629</c:v>
                </c:pt>
                <c:pt idx="11">
                  <c:v>0.4269662921348315</c:v>
                </c:pt>
              </c:numCache>
            </c:numRef>
          </c:val>
          <c:smooth val="0"/>
          <c:extLst>
            <c:ext xmlns:c16="http://schemas.microsoft.com/office/drawing/2014/chart" uri="{C3380CC4-5D6E-409C-BE32-E72D297353CC}">
              <c16:uniqueId val="{00000000-9DB6-4464-B6D0-B856199FAA79}"/>
            </c:ext>
          </c:extLst>
        </c:ser>
        <c:ser>
          <c:idx val="3"/>
          <c:order val="3"/>
          <c:tx>
            <c:strRef>
              <c:f>Gráficos!$A$9</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Gráficos!$B$9:$M$9</c:f>
              <c:numCache>
                <c:formatCode>0.0%</c:formatCode>
                <c:ptCount val="12"/>
                <c:pt idx="0">
                  <c:v>0.85632698654080064</c:v>
                </c:pt>
                <c:pt idx="1">
                  <c:v>0.90449827949827954</c:v>
                </c:pt>
                <c:pt idx="2">
                  <c:v>0.79537832592221991</c:v>
                </c:pt>
                <c:pt idx="3">
                  <c:v>0.96980744082221337</c:v>
                </c:pt>
                <c:pt idx="4">
                  <c:v>0.95039547805801494</c:v>
                </c:pt>
                <c:pt idx="5">
                  <c:v>0.90160509687498414</c:v>
                </c:pt>
                <c:pt idx="6">
                  <c:v>0.95505291748444521</c:v>
                </c:pt>
                <c:pt idx="7">
                  <c:v>0.94832507475720451</c:v>
                </c:pt>
                <c:pt idx="8">
                  <c:v>0.9053170923838959</c:v>
                </c:pt>
                <c:pt idx="9">
                  <c:v>0.92233695541364147</c:v>
                </c:pt>
                <c:pt idx="10">
                  <c:v>0.91818268825687754</c:v>
                </c:pt>
                <c:pt idx="11">
                  <c:v>0.89679515519941055</c:v>
                </c:pt>
              </c:numCache>
            </c:numRef>
          </c:val>
          <c:smooth val="0"/>
          <c:extLst>
            <c:ext xmlns:c16="http://schemas.microsoft.com/office/drawing/2014/chart" uri="{C3380CC4-5D6E-409C-BE32-E72D297353CC}">
              <c16:uniqueId val="{00000001-9DB6-4464-B6D0-B856199FAA79}"/>
            </c:ext>
          </c:extLst>
        </c:ser>
        <c:ser>
          <c:idx val="4"/>
          <c:order val="4"/>
          <c:tx>
            <c:strRef>
              <c:f>Gráficos!$A$10</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Gráficos!$B$10:$M$10</c:f>
              <c:numCache>
                <c:formatCode>0.0%</c:formatCode>
                <c:ptCount val="12"/>
                <c:pt idx="0">
                  <c:v>0.91871470241970321</c:v>
                </c:pt>
                <c:pt idx="1">
                  <c:v>0.9126089604586356</c:v>
                </c:pt>
                <c:pt idx="2">
                  <c:v>0.88783608196124453</c:v>
                </c:pt>
                <c:pt idx="3">
                  <c:v>0.85690510596988645</c:v>
                </c:pt>
                <c:pt idx="4">
                  <c:v>0.90451999046513776</c:v>
                </c:pt>
                <c:pt idx="5">
                  <c:v>0.92975266707480864</c:v>
                </c:pt>
                <c:pt idx="6">
                  <c:v>0.86949225408373609</c:v>
                </c:pt>
                <c:pt idx="7">
                  <c:v>0.7941753754250096</c:v>
                </c:pt>
                <c:pt idx="8">
                  <c:v>0.88706862580545087</c:v>
                </c:pt>
                <c:pt idx="9">
                  <c:v>0.82735558962940858</c:v>
                </c:pt>
                <c:pt idx="10">
                  <c:v>0.88741498778831152</c:v>
                </c:pt>
                <c:pt idx="11">
                  <c:v>0.88317344253217733</c:v>
                </c:pt>
              </c:numCache>
            </c:numRef>
          </c:val>
          <c:smooth val="0"/>
          <c:extLst>
            <c:ext xmlns:c16="http://schemas.microsoft.com/office/drawing/2014/chart" uri="{C3380CC4-5D6E-409C-BE32-E72D297353CC}">
              <c16:uniqueId val="{00000002-9DB6-4464-B6D0-B856199FAA79}"/>
            </c:ext>
          </c:extLst>
        </c:ser>
        <c:ser>
          <c:idx val="5"/>
          <c:order val="5"/>
          <c:tx>
            <c:strRef>
              <c:f>Gráficos!$A$11</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Gráficos!$B$11:$M$11</c:f>
              <c:numCache>
                <c:formatCode>0.0%</c:formatCode>
                <c:ptCount val="12"/>
                <c:pt idx="0">
                  <c:v>0.95295698924731187</c:v>
                </c:pt>
                <c:pt idx="1">
                  <c:v>0.96726190476190477</c:v>
                </c:pt>
                <c:pt idx="2">
                  <c:v>0.91827131581229937</c:v>
                </c:pt>
                <c:pt idx="3">
                  <c:v>0.86212121212121218</c:v>
                </c:pt>
                <c:pt idx="4">
                  <c:v>0.81076122205154455</c:v>
                </c:pt>
                <c:pt idx="5">
                  <c:v>0.76296296296296295</c:v>
                </c:pt>
                <c:pt idx="6">
                  <c:v>0.83099815357879869</c:v>
                </c:pt>
                <c:pt idx="7">
                  <c:v>0.73853506111570633</c:v>
                </c:pt>
                <c:pt idx="8">
                  <c:v>0.78816904678973643</c:v>
                </c:pt>
                <c:pt idx="9">
                  <c:v>0.83109833971902936</c:v>
                </c:pt>
                <c:pt idx="10">
                  <c:v>0.87777777777777777</c:v>
                </c:pt>
                <c:pt idx="11">
                  <c:v>0.89665471923536444</c:v>
                </c:pt>
              </c:numCache>
            </c:numRef>
          </c:val>
          <c:smooth val="0"/>
          <c:extLst>
            <c:ext xmlns:c16="http://schemas.microsoft.com/office/drawing/2014/chart" uri="{C3380CC4-5D6E-409C-BE32-E72D297353CC}">
              <c16:uniqueId val="{00000003-9DB6-4464-B6D0-B856199FAA7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0.66573957870831724</c:v>
                </c:pt>
                <c:pt idx="1">
                  <c:v>0.67508438680759275</c:v>
                </c:pt>
                <c:pt idx="2">
                  <c:v>0.70130014921558792</c:v>
                </c:pt>
                <c:pt idx="3">
                  <c:v>0.49518226913239655</c:v>
                </c:pt>
                <c:pt idx="4">
                  <c:v>0.52485751502593814</c:v>
                </c:pt>
                <c:pt idx="5">
                  <c:v>0.5199857187353506</c:v>
                </c:pt>
                <c:pt idx="6">
                  <c:v>0.47278102648258064</c:v>
                </c:pt>
                <c:pt idx="7">
                  <c:v>0.52204046324829623</c:v>
                </c:pt>
                <c:pt idx="8">
                  <c:v>0.55134167358724684</c:v>
                </c:pt>
                <c:pt idx="9" formatCode="0%">
                  <c:v>0.54714606285007217</c:v>
                </c:pt>
                <c:pt idx="10" formatCode="0%">
                  <c:v>0.53987792753376274</c:v>
                </c:pt>
                <c:pt idx="11" formatCode="0%">
                  <c:v>0.51381506006518873</c:v>
                </c:pt>
              </c:numCache>
            </c:numRef>
          </c:val>
          <c:smooth val="0"/>
          <c:extLst>
            <c:ext xmlns:c16="http://schemas.microsoft.com/office/drawing/2014/chart" uri="{C3380CC4-5D6E-409C-BE32-E72D297353CC}">
              <c16:uniqueId val="{00000000-4198-41A9-8409-AE1699E6D7B8}"/>
            </c:ext>
          </c:extLst>
        </c:ser>
        <c:ser>
          <c:idx val="1"/>
          <c:order val="1"/>
          <c:tx>
            <c:strRef>
              <c:f>Gráficos!$A$46</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0.75712135526018076</c:v>
                </c:pt>
                <c:pt idx="1">
                  <c:v>0.72327301822647616</c:v>
                </c:pt>
                <c:pt idx="2">
                  <c:v>0.72083798755160255</c:v>
                </c:pt>
                <c:pt idx="3">
                  <c:v>0.71321077705230607</c:v>
                </c:pt>
                <c:pt idx="4">
                  <c:v>0.70433643180714323</c:v>
                </c:pt>
                <c:pt idx="5">
                  <c:v>0.66513767755703368</c:v>
                </c:pt>
                <c:pt idx="6">
                  <c:v>0.6506369348408072</c:v>
                </c:pt>
                <c:pt idx="7">
                  <c:v>0.65551139777732259</c:v>
                </c:pt>
                <c:pt idx="8">
                  <c:v>0.67054673659373365</c:v>
                </c:pt>
                <c:pt idx="9" formatCode="0%">
                  <c:v>0.63138328074463757</c:v>
                </c:pt>
                <c:pt idx="10" formatCode="0%">
                  <c:v>0.58080755318747168</c:v>
                </c:pt>
                <c:pt idx="11" formatCode="0%">
                  <c:v>0.57974698298434135</c:v>
                </c:pt>
              </c:numCache>
            </c:numRef>
          </c:val>
          <c:smooth val="0"/>
          <c:extLst>
            <c:ext xmlns:c16="http://schemas.microsoft.com/office/drawing/2014/chart" uri="{C3380CC4-5D6E-409C-BE32-E72D297353CC}">
              <c16:uniqueId val="{00000001-4198-41A9-8409-AE1699E6D7B8}"/>
            </c:ext>
          </c:extLst>
        </c:ser>
        <c:ser>
          <c:idx val="2"/>
          <c:order val="2"/>
          <c:tx>
            <c:strRef>
              <c:f>Gráficos!$A$47</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0.0%</c:formatCode>
                <c:ptCount val="12"/>
                <c:pt idx="0">
                  <c:v>0.60215053763440862</c:v>
                </c:pt>
                <c:pt idx="1">
                  <c:v>0.56804733727810652</c:v>
                </c:pt>
                <c:pt idx="2">
                  <c:v>0.68279569892473113</c:v>
                </c:pt>
                <c:pt idx="3">
                  <c:v>0.60555555555555551</c:v>
                </c:pt>
                <c:pt idx="4">
                  <c:v>0.34684684684684686</c:v>
                </c:pt>
                <c:pt idx="5">
                  <c:v>0.30603448275862066</c:v>
                </c:pt>
                <c:pt idx="6">
                  <c:v>0.308</c:v>
                </c:pt>
                <c:pt idx="7">
                  <c:v>0.25101214574898784</c:v>
                </c:pt>
                <c:pt idx="8">
                  <c:v>0.35483870967741937</c:v>
                </c:pt>
                <c:pt idx="9">
                  <c:v>0.3669724770642202</c:v>
                </c:pt>
                <c:pt idx="10">
                  <c:v>0.20786516853932585</c:v>
                </c:pt>
                <c:pt idx="11">
                  <c:v>0.3089887640449438</c:v>
                </c:pt>
              </c:numCache>
            </c:numRef>
          </c:val>
          <c:smooth val="0"/>
          <c:extLst>
            <c:ext xmlns:c16="http://schemas.microsoft.com/office/drawing/2014/chart" uri="{C3380CC4-5D6E-409C-BE32-E72D297353CC}">
              <c16:uniqueId val="{00000000-D51C-4363-A457-0A132D88D4F6}"/>
            </c:ext>
          </c:extLst>
        </c:ser>
        <c:ser>
          <c:idx val="3"/>
          <c:order val="3"/>
          <c:tx>
            <c:strRef>
              <c:f>Gráficos!$A$48</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Gráficos!$B$48:$M$48</c:f>
              <c:numCache>
                <c:formatCode>0.0%</c:formatCode>
                <c:ptCount val="12"/>
                <c:pt idx="0">
                  <c:v>0.61371231573116625</c:v>
                </c:pt>
                <c:pt idx="1">
                  <c:v>0.64760850260850256</c:v>
                </c:pt>
                <c:pt idx="2">
                  <c:v>0.59038493500972833</c:v>
                </c:pt>
                <c:pt idx="3">
                  <c:v>0.61494126238800673</c:v>
                </c:pt>
                <c:pt idx="4">
                  <c:v>0.55723514349054237</c:v>
                </c:pt>
                <c:pt idx="5">
                  <c:v>0.60951316417743784</c:v>
                </c:pt>
                <c:pt idx="6">
                  <c:v>0.69090848906734481</c:v>
                </c:pt>
                <c:pt idx="7">
                  <c:v>0.64219752000141128</c:v>
                </c:pt>
                <c:pt idx="8">
                  <c:v>0.62182414524810781</c:v>
                </c:pt>
                <c:pt idx="9">
                  <c:v>0.62646477466643191</c:v>
                </c:pt>
                <c:pt idx="10">
                  <c:v>0.6496369436396251</c:v>
                </c:pt>
                <c:pt idx="11">
                  <c:v>0.65551717785760344</c:v>
                </c:pt>
              </c:numCache>
            </c:numRef>
          </c:val>
          <c:smooth val="0"/>
          <c:extLst>
            <c:ext xmlns:c16="http://schemas.microsoft.com/office/drawing/2014/chart" uri="{C3380CC4-5D6E-409C-BE32-E72D297353CC}">
              <c16:uniqueId val="{00000001-D51C-4363-A457-0A132D88D4F6}"/>
            </c:ext>
          </c:extLst>
        </c:ser>
        <c:ser>
          <c:idx val="4"/>
          <c:order val="4"/>
          <c:tx>
            <c:strRef>
              <c:f>Gráficos!$A$49</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Gráficos!$B$49:$M$49</c:f>
              <c:numCache>
                <c:formatCode>0.0%</c:formatCode>
                <c:ptCount val="12"/>
                <c:pt idx="0">
                  <c:v>0.76236772670591701</c:v>
                </c:pt>
                <c:pt idx="1">
                  <c:v>0.74339247115473717</c:v>
                </c:pt>
                <c:pt idx="2">
                  <c:v>0.74893020446528547</c:v>
                </c:pt>
                <c:pt idx="3">
                  <c:v>0.73928200000833533</c:v>
                </c:pt>
                <c:pt idx="4">
                  <c:v>0.71361783120855704</c:v>
                </c:pt>
                <c:pt idx="5">
                  <c:v>0.69612374115096454</c:v>
                </c:pt>
                <c:pt idx="6">
                  <c:v>0.6644043801497681</c:v>
                </c:pt>
                <c:pt idx="7">
                  <c:v>0.47481163529404269</c:v>
                </c:pt>
                <c:pt idx="8">
                  <c:v>0.66186384133459142</c:v>
                </c:pt>
                <c:pt idx="9">
                  <c:v>0.6277943556412684</c:v>
                </c:pt>
                <c:pt idx="10">
                  <c:v>0.73969708938719447</c:v>
                </c:pt>
                <c:pt idx="11">
                  <c:v>0.69443510099392602</c:v>
                </c:pt>
              </c:numCache>
            </c:numRef>
          </c:val>
          <c:smooth val="0"/>
          <c:extLst>
            <c:ext xmlns:c16="http://schemas.microsoft.com/office/drawing/2014/chart" uri="{C3380CC4-5D6E-409C-BE32-E72D297353CC}">
              <c16:uniqueId val="{00000002-D51C-4363-A457-0A132D88D4F6}"/>
            </c:ext>
          </c:extLst>
        </c:ser>
        <c:ser>
          <c:idx val="5"/>
          <c:order val="5"/>
          <c:tx>
            <c:strRef>
              <c:f>Gráficos!$A$50</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Gráficos!$B$50:$M$50</c:f>
              <c:numCache>
                <c:formatCode>0.0%</c:formatCode>
                <c:ptCount val="12"/>
                <c:pt idx="0">
                  <c:v>0.64753928866832089</c:v>
                </c:pt>
                <c:pt idx="1">
                  <c:v>0.71924603174603174</c:v>
                </c:pt>
                <c:pt idx="2">
                  <c:v>0.77465521727816811</c:v>
                </c:pt>
                <c:pt idx="3">
                  <c:v>0.64576534576534572</c:v>
                </c:pt>
                <c:pt idx="4">
                  <c:v>0.5540194572452638</c:v>
                </c:pt>
                <c:pt idx="5">
                  <c:v>0.53703703703703709</c:v>
                </c:pt>
                <c:pt idx="6">
                  <c:v>0.26045400238948629</c:v>
                </c:pt>
                <c:pt idx="7">
                  <c:v>0.3301167172134914</c:v>
                </c:pt>
                <c:pt idx="8">
                  <c:v>0.51370022059677234</c:v>
                </c:pt>
                <c:pt idx="9">
                  <c:v>0.58524904214559392</c:v>
                </c:pt>
                <c:pt idx="10">
                  <c:v>0.70740740740740737</c:v>
                </c:pt>
                <c:pt idx="11">
                  <c:v>0.59378733572281961</c:v>
                </c:pt>
              </c:numCache>
            </c:numRef>
          </c:val>
          <c:smooth val="0"/>
          <c:extLst>
            <c:ext xmlns:c16="http://schemas.microsoft.com/office/drawing/2014/chart" uri="{C3380CC4-5D6E-409C-BE32-E72D297353CC}">
              <c16:uniqueId val="{00000003-D51C-4363-A457-0A132D88D4F6}"/>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Gráficos!$P$5</c:f>
              <c:strCache>
                <c:ptCount val="1"/>
                <c:pt idx="0">
                  <c:v>Índice de 
Puntualidad
2019</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Gráficos!$O$6:$O$12</c:f>
              <c:strCache>
                <c:ptCount val="7"/>
                <c:pt idx="0">
                  <c:v>Interjet</c:v>
                </c:pt>
                <c:pt idx="1">
                  <c:v>Aeroméxico</c:v>
                </c:pt>
                <c:pt idx="2">
                  <c:v>Magnicharters</c:v>
                </c:pt>
                <c:pt idx="3">
                  <c:v>Aeroméxico 
Connect</c:v>
                </c:pt>
                <c:pt idx="4">
                  <c:v>Aeromar</c:v>
                </c:pt>
                <c:pt idx="5">
                  <c:v>Vivaaerobus</c:v>
                </c:pt>
                <c:pt idx="6">
                  <c:v>Volaris</c:v>
                </c:pt>
              </c:strCache>
            </c:strRef>
          </c:cat>
          <c:val>
            <c:numRef>
              <c:f>Gráficos!$P$6:$P$12</c:f>
              <c:numCache>
                <c:formatCode>0.0%</c:formatCode>
                <c:ptCount val="7"/>
                <c:pt idx="0">
                  <c:v>0.77379937150266942</c:v>
                </c:pt>
                <c:pt idx="1">
                  <c:v>0.9053684712018254</c:v>
                </c:pt>
                <c:pt idx="2">
                  <c:v>0.65686531898135991</c:v>
                </c:pt>
                <c:pt idx="3">
                  <c:v>0.88227704888747738</c:v>
                </c:pt>
                <c:pt idx="4">
                  <c:v>0.7564496314496314</c:v>
                </c:pt>
                <c:pt idx="5">
                  <c:v>0.76901270430126345</c:v>
                </c:pt>
                <c:pt idx="6">
                  <c:v>0.60730361871138572</c:v>
                </c:pt>
              </c:numCache>
            </c:numRef>
          </c:val>
          <c:extLst>
            <c:ext xmlns:c16="http://schemas.microsoft.com/office/drawing/2014/chart" uri="{C3380CC4-5D6E-409C-BE32-E72D297353CC}">
              <c16:uniqueId val="{00000000-F02F-4140-B526-5B8AD003A212}"/>
            </c:ext>
          </c:extLst>
        </c:ser>
        <c:ser>
          <c:idx val="1"/>
          <c:order val="1"/>
          <c:tx>
            <c:strRef>
              <c:f>Gráficos!$Q$5</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Gráficos!$O$6:$O$12</c:f>
              <c:strCache>
                <c:ptCount val="7"/>
                <c:pt idx="0">
                  <c:v>Interjet</c:v>
                </c:pt>
                <c:pt idx="1">
                  <c:v>Aeroméxico</c:v>
                </c:pt>
                <c:pt idx="2">
                  <c:v>Magnicharters</c:v>
                </c:pt>
                <c:pt idx="3">
                  <c:v>Aeroméxico 
Connect</c:v>
                </c:pt>
                <c:pt idx="4">
                  <c:v>Aeromar</c:v>
                </c:pt>
                <c:pt idx="5">
                  <c:v>Vivaaerobus</c:v>
                </c:pt>
                <c:pt idx="6">
                  <c:v>Volaris</c:v>
                </c:pt>
              </c:strCache>
            </c:strRef>
          </c:cat>
          <c:val>
            <c:numRef>
              <c:f>Gráficos!$Q$6:$Q$12</c:f>
              <c:numCache>
                <c:formatCode>0.0%</c:formatCode>
                <c:ptCount val="7"/>
                <c:pt idx="0">
                  <c:v>0.50897769885865818</c:v>
                </c:pt>
                <c:pt idx="1">
                  <c:v>0.66284696973496149</c:v>
                </c:pt>
                <c:pt idx="2">
                  <c:v>0.50039380414807033</c:v>
                </c:pt>
                <c:pt idx="3">
                  <c:v>0.67184057481987258</c:v>
                </c:pt>
                <c:pt idx="4">
                  <c:v>0.58204633204633205</c:v>
                </c:pt>
                <c:pt idx="5">
                  <c:v>0.48976306303153327</c:v>
                </c:pt>
                <c:pt idx="6">
                  <c:v>0.48045013239187995</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Gráficos!$P$42</c:f>
              <c:strCache>
                <c:ptCount val="1"/>
                <c:pt idx="0">
                  <c:v>Índice de 
Puntualidad
2019</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Gráficos!$O$43:$O$47</c:f>
              <c:strCache>
                <c:ptCount val="5"/>
                <c:pt idx="0">
                  <c:v>American 
Airlines</c:v>
                </c:pt>
                <c:pt idx="1">
                  <c:v>Delta Airlines</c:v>
                </c:pt>
                <c:pt idx="2">
                  <c:v>Jet Blue Air</c:v>
                </c:pt>
                <c:pt idx="3">
                  <c:v>Southwest 
Airlines</c:v>
                </c:pt>
                <c:pt idx="4">
                  <c:v>United 
Airlines</c:v>
                </c:pt>
              </c:strCache>
            </c:strRef>
          </c:cat>
          <c:val>
            <c:numRef>
              <c:f>Gráficos!$P$43:$P$47</c:f>
              <c:numCache>
                <c:formatCode>0.0%</c:formatCode>
                <c:ptCount val="5"/>
                <c:pt idx="0">
                  <c:v>0.89074837949322339</c:v>
                </c:pt>
                <c:pt idx="1">
                  <c:v>0.93670115642118079</c:v>
                </c:pt>
                <c:pt idx="2">
                  <c:v>0.83189767684677629</c:v>
                </c:pt>
                <c:pt idx="3">
                  <c:v>0.85798816568047331</c:v>
                </c:pt>
                <c:pt idx="4">
                  <c:v>0.9252676436960815</c:v>
                </c:pt>
              </c:numCache>
            </c:numRef>
          </c:val>
          <c:extLst>
            <c:ext xmlns:c16="http://schemas.microsoft.com/office/drawing/2014/chart" uri="{C3380CC4-5D6E-409C-BE32-E72D297353CC}">
              <c16:uniqueId val="{00000000-E464-4C3A-B3FE-BC6E68086C0B}"/>
            </c:ext>
          </c:extLst>
        </c:ser>
        <c:ser>
          <c:idx val="1"/>
          <c:order val="1"/>
          <c:tx>
            <c:strRef>
              <c:f>Gráficos!$Q$42</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Gráficos!$O$43:$O$47</c:f>
              <c:strCache>
                <c:ptCount val="5"/>
                <c:pt idx="0">
                  <c:v>American 
Airlines</c:v>
                </c:pt>
                <c:pt idx="1">
                  <c:v>Delta Airlines</c:v>
                </c:pt>
                <c:pt idx="2">
                  <c:v>Jet Blue Air</c:v>
                </c:pt>
                <c:pt idx="3">
                  <c:v>Southwest 
Airlines</c:v>
                </c:pt>
                <c:pt idx="4">
                  <c:v>United 
Airlines</c:v>
                </c:pt>
              </c:strCache>
            </c:strRef>
          </c:cat>
          <c:val>
            <c:numRef>
              <c:f>Gráficos!$Q$43:$Q$47</c:f>
              <c:numCache>
                <c:formatCode>0.0%</c:formatCode>
                <c:ptCount val="5"/>
                <c:pt idx="0">
                  <c:v>0.66175604007071298</c:v>
                </c:pt>
                <c:pt idx="1">
                  <c:v>0.71552038953134511</c:v>
                </c:pt>
                <c:pt idx="2">
                  <c:v>0.57713390759592798</c:v>
                </c:pt>
                <c:pt idx="3">
                  <c:v>0.84615384615384615</c:v>
                </c:pt>
                <c:pt idx="4">
                  <c:v>0.72029934518241345</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Canadienses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Gráficos!$P$77</c:f>
              <c:strCache>
                <c:ptCount val="1"/>
                <c:pt idx="0">
                  <c:v>Índice de 
Puntualidad
2019</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Gráficos!$O$78:$O$78</c:f>
              <c:strCache>
                <c:ptCount val="1"/>
                <c:pt idx="0">
                  <c:v>Air Canada</c:v>
                </c:pt>
              </c:strCache>
            </c:strRef>
          </c:cat>
          <c:val>
            <c:numRef>
              <c:f>Gráficos!$P$78:$P$78</c:f>
              <c:numCache>
                <c:formatCode>0.0%</c:formatCode>
                <c:ptCount val="1"/>
                <c:pt idx="0">
                  <c:v>0.57490864799025576</c:v>
                </c:pt>
              </c:numCache>
            </c:numRef>
          </c:val>
          <c:extLst>
            <c:ext xmlns:c16="http://schemas.microsoft.com/office/drawing/2014/chart" uri="{C3380CC4-5D6E-409C-BE32-E72D297353CC}">
              <c16:uniqueId val="{00000000-C79E-4AFA-BD23-E644371D26CD}"/>
            </c:ext>
          </c:extLst>
        </c:ser>
        <c:ser>
          <c:idx val="1"/>
          <c:order val="1"/>
          <c:tx>
            <c:strRef>
              <c:f>Gráficos!$Q$77</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Gráficos!$O$78:$O$78</c:f>
              <c:strCache>
                <c:ptCount val="1"/>
                <c:pt idx="0">
                  <c:v>Air Canada</c:v>
                </c:pt>
              </c:strCache>
            </c:strRef>
          </c:cat>
          <c:val>
            <c:numRef>
              <c:f>Gráficos!$Q$78:$Q$78</c:f>
              <c:numCache>
                <c:formatCode>0.0%</c:formatCode>
                <c:ptCount val="1"/>
                <c:pt idx="0">
                  <c:v>0.39788875355257813</c:v>
                </c:pt>
              </c:numCache>
            </c:numRef>
          </c:val>
          <c:extLst>
            <c:ext xmlns:c16="http://schemas.microsoft.com/office/drawing/2014/chart" uri="{C3380CC4-5D6E-409C-BE32-E72D297353CC}">
              <c16:uniqueId val="{00000001-C79E-4AFA-BD23-E644371D26CD}"/>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Europeas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Gráficos!$P$108</c:f>
              <c:strCache>
                <c:ptCount val="1"/>
                <c:pt idx="0">
                  <c:v>Índice de 
Puntualidad
2019</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Gráficos!$O$109:$O$114</c:f>
              <c:strCache>
                <c:ptCount val="6"/>
                <c:pt idx="0">
                  <c:v>Air France</c:v>
                </c:pt>
                <c:pt idx="1">
                  <c:v>Alitalia</c:v>
                </c:pt>
                <c:pt idx="2">
                  <c:v>British Airways</c:v>
                </c:pt>
                <c:pt idx="3">
                  <c:v>Lufthansa</c:v>
                </c:pt>
                <c:pt idx="4">
                  <c:v>Iberia</c:v>
                </c:pt>
                <c:pt idx="5">
                  <c:v>K L M</c:v>
                </c:pt>
              </c:strCache>
            </c:strRef>
          </c:cat>
          <c:val>
            <c:numRef>
              <c:f>Gráficos!$P$109:$P$114</c:f>
              <c:numCache>
                <c:formatCode>0.0%</c:formatCode>
                <c:ptCount val="6"/>
                <c:pt idx="0">
                  <c:v>0.90881147540983609</c:v>
                </c:pt>
                <c:pt idx="1">
                  <c:v>0.88861386138613863</c:v>
                </c:pt>
                <c:pt idx="2">
                  <c:v>0.91324921135646686</c:v>
                </c:pt>
                <c:pt idx="3">
                  <c:v>0.91734860883797054</c:v>
                </c:pt>
                <c:pt idx="4">
                  <c:v>0.92012779552715651</c:v>
                </c:pt>
                <c:pt idx="5">
                  <c:v>0.91988950276243098</c:v>
                </c:pt>
              </c:numCache>
            </c:numRef>
          </c:val>
          <c:extLst>
            <c:ext xmlns:c16="http://schemas.microsoft.com/office/drawing/2014/chart" uri="{C3380CC4-5D6E-409C-BE32-E72D297353CC}">
              <c16:uniqueId val="{00000000-D54D-4564-987C-F596913D5D3F}"/>
            </c:ext>
          </c:extLst>
        </c:ser>
        <c:ser>
          <c:idx val="1"/>
          <c:order val="1"/>
          <c:tx>
            <c:strRef>
              <c:f>Gráficos!$Q$108</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Gráficos!$O$109:$O$114</c:f>
              <c:strCache>
                <c:ptCount val="6"/>
                <c:pt idx="0">
                  <c:v>Air France</c:v>
                </c:pt>
                <c:pt idx="1">
                  <c:v>Alitalia</c:v>
                </c:pt>
                <c:pt idx="2">
                  <c:v>British Airways</c:v>
                </c:pt>
                <c:pt idx="3">
                  <c:v>Lufthansa</c:v>
                </c:pt>
                <c:pt idx="4">
                  <c:v>Iberia</c:v>
                </c:pt>
                <c:pt idx="5">
                  <c:v>K L M</c:v>
                </c:pt>
              </c:strCache>
            </c:strRef>
          </c:cat>
          <c:val>
            <c:numRef>
              <c:f>Gráficos!$Q$109:$Q$114</c:f>
              <c:numCache>
                <c:formatCode>0.0%</c:formatCode>
                <c:ptCount val="6"/>
                <c:pt idx="0">
                  <c:v>0.57172131147540983</c:v>
                </c:pt>
                <c:pt idx="1">
                  <c:v>0.70792079207920788</c:v>
                </c:pt>
                <c:pt idx="2">
                  <c:v>0.60567823343848581</c:v>
                </c:pt>
                <c:pt idx="3">
                  <c:v>0.5761047463175123</c:v>
                </c:pt>
                <c:pt idx="4">
                  <c:v>0.64589989350372734</c:v>
                </c:pt>
                <c:pt idx="5">
                  <c:v>0.65055248618784534</c:v>
                </c:pt>
              </c:numCache>
            </c:numRef>
          </c:val>
          <c:extLst>
            <c:ext xmlns:c16="http://schemas.microsoft.com/office/drawing/2014/chart" uri="{C3380CC4-5D6E-409C-BE32-E72D297353CC}">
              <c16:uniqueId val="{00000001-D54D-4564-987C-F596913D5D3F}"/>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r>
              <a:rPr lang="es-MX" sz="1350"/>
              <a:t>Índice de Puntualidad - Aerolíneas</a:t>
            </a:r>
            <a:r>
              <a:rPr lang="es-MX" sz="1350" baseline="0"/>
              <a:t> Centro y Sudamericanas</a:t>
            </a:r>
            <a:endParaRPr lang="es-MX" sz="1350"/>
          </a:p>
        </c:rich>
      </c:tx>
      <c:overlay val="0"/>
      <c:spPr>
        <a:noFill/>
        <a:ln>
          <a:noFill/>
        </a:ln>
        <a:effectLst/>
      </c:spPr>
      <c:txPr>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Gráficos!$P$144</c:f>
              <c:strCache>
                <c:ptCount val="1"/>
                <c:pt idx="0">
                  <c:v>Índice de 
Puntualidad
2019</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Gráficos!$O$145:$O$154</c:f>
              <c:strCache>
                <c:ptCount val="10"/>
                <c:pt idx="0">
                  <c:v>Avianca</c:v>
                </c:pt>
                <c:pt idx="1">
                  <c:v>Copa</c:v>
                </c:pt>
                <c:pt idx="2">
                  <c:v>Cubana</c:v>
                </c:pt>
                <c:pt idx="3">
                  <c:v>Lan Chile 
Airlines</c:v>
                </c:pt>
                <c:pt idx="4">
                  <c:v>Lanperu</c:v>
                </c:pt>
                <c:pt idx="5">
                  <c:v>Aerorepública</c:v>
                </c:pt>
                <c:pt idx="6">
                  <c:v>Taca</c:v>
                </c:pt>
                <c:pt idx="7">
                  <c:v>TAM Linhas 
Aereas</c:v>
                </c:pt>
                <c:pt idx="8">
                  <c:v>Taca Peru</c:v>
                </c:pt>
                <c:pt idx="9">
                  <c:v>Volaris 
Costa Rica</c:v>
                </c:pt>
              </c:strCache>
            </c:strRef>
          </c:cat>
          <c:val>
            <c:numRef>
              <c:f>Gráficos!$P$145:$P$154</c:f>
              <c:numCache>
                <c:formatCode>0.0%</c:formatCode>
                <c:ptCount val="10"/>
                <c:pt idx="0">
                  <c:v>0.92152103559870546</c:v>
                </c:pt>
                <c:pt idx="1">
                  <c:v>0.92851318293014407</c:v>
                </c:pt>
                <c:pt idx="2">
                  <c:v>0.65</c:v>
                </c:pt>
                <c:pt idx="3">
                  <c:v>0.90190735694822888</c:v>
                </c:pt>
                <c:pt idx="4">
                  <c:v>0.94871794871794868</c:v>
                </c:pt>
                <c:pt idx="5">
                  <c:v>0.84076433121019112</c:v>
                </c:pt>
                <c:pt idx="6">
                  <c:v>0.94711203897007656</c:v>
                </c:pt>
                <c:pt idx="7">
                  <c:v>0.88676671214188263</c:v>
                </c:pt>
                <c:pt idx="8">
                  <c:v>0.89531680440771355</c:v>
                </c:pt>
                <c:pt idx="9">
                  <c:v>0.78894472361809043</c:v>
                </c:pt>
              </c:numCache>
            </c:numRef>
          </c:val>
          <c:extLst>
            <c:ext xmlns:c16="http://schemas.microsoft.com/office/drawing/2014/chart" uri="{C3380CC4-5D6E-409C-BE32-E72D297353CC}">
              <c16:uniqueId val="{00000000-39D3-439D-AB2A-E2C14267091C}"/>
            </c:ext>
          </c:extLst>
        </c:ser>
        <c:ser>
          <c:idx val="1"/>
          <c:order val="1"/>
          <c:tx>
            <c:strRef>
              <c:f>Gráficos!$Q$144</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Gráficos!$O$145:$O$154</c:f>
              <c:strCache>
                <c:ptCount val="10"/>
                <c:pt idx="0">
                  <c:v>Avianca</c:v>
                </c:pt>
                <c:pt idx="1">
                  <c:v>Copa</c:v>
                </c:pt>
                <c:pt idx="2">
                  <c:v>Cubana</c:v>
                </c:pt>
                <c:pt idx="3">
                  <c:v>Lan Chile 
Airlines</c:v>
                </c:pt>
                <c:pt idx="4">
                  <c:v>Lanperu</c:v>
                </c:pt>
                <c:pt idx="5">
                  <c:v>Aerorepública</c:v>
                </c:pt>
                <c:pt idx="6">
                  <c:v>Taca</c:v>
                </c:pt>
                <c:pt idx="7">
                  <c:v>TAM Linhas 
Aereas</c:v>
                </c:pt>
                <c:pt idx="8">
                  <c:v>Taca Peru</c:v>
                </c:pt>
                <c:pt idx="9">
                  <c:v>Volaris 
Costa Rica</c:v>
                </c:pt>
              </c:strCache>
            </c:strRef>
          </c:cat>
          <c:val>
            <c:numRef>
              <c:f>Gráficos!$Q$145:$Q$154</c:f>
              <c:numCache>
                <c:formatCode>0.0%</c:formatCode>
                <c:ptCount val="10"/>
                <c:pt idx="0">
                  <c:v>0.78721682847896435</c:v>
                </c:pt>
                <c:pt idx="1">
                  <c:v>0.8034792063060614</c:v>
                </c:pt>
                <c:pt idx="2">
                  <c:v>0.57999999999999996</c:v>
                </c:pt>
                <c:pt idx="3">
                  <c:v>0.67029972752043598</c:v>
                </c:pt>
                <c:pt idx="4">
                  <c:v>0.59919028340080971</c:v>
                </c:pt>
                <c:pt idx="5">
                  <c:v>0.69426751592356684</c:v>
                </c:pt>
                <c:pt idx="6">
                  <c:v>0.77313848295059151</c:v>
                </c:pt>
                <c:pt idx="7">
                  <c:v>0.65484311050477495</c:v>
                </c:pt>
                <c:pt idx="8">
                  <c:v>0.66253443526170797</c:v>
                </c:pt>
                <c:pt idx="9">
                  <c:v>0.60703517587939704</c:v>
                </c:pt>
              </c:numCache>
            </c:numRef>
          </c:val>
          <c:extLst>
            <c:ext xmlns:c16="http://schemas.microsoft.com/office/drawing/2014/chart" uri="{C3380CC4-5D6E-409C-BE32-E72D297353CC}">
              <c16:uniqueId val="{00000001-39D3-439D-AB2A-E2C14267091C}"/>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Asiáticas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Gráficos!$P$184</c:f>
              <c:strCache>
                <c:ptCount val="1"/>
                <c:pt idx="0">
                  <c:v>Índice de 
Puntualidad
2019</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Gráficos!$O$185:$O$187</c:f>
              <c:strCache>
                <c:ptCount val="3"/>
                <c:pt idx="0">
                  <c:v>All Nippon 
Airways</c:v>
                </c:pt>
                <c:pt idx="1">
                  <c:v>Hainan 
Airlines</c:v>
                </c:pt>
                <c:pt idx="2">
                  <c:v>China 
Southern 
Airlines</c:v>
                </c:pt>
              </c:strCache>
            </c:strRef>
          </c:cat>
          <c:val>
            <c:numRef>
              <c:f>Gráficos!$P$185:$P$187</c:f>
              <c:numCache>
                <c:formatCode>0.0%</c:formatCode>
                <c:ptCount val="3"/>
                <c:pt idx="0">
                  <c:v>0.96403872752420472</c:v>
                </c:pt>
                <c:pt idx="1">
                  <c:v>0.88135593220338981</c:v>
                </c:pt>
                <c:pt idx="2">
                  <c:v>0.72932330827067671</c:v>
                </c:pt>
              </c:numCache>
            </c:numRef>
          </c:val>
          <c:extLst>
            <c:ext xmlns:c16="http://schemas.microsoft.com/office/drawing/2014/chart" uri="{C3380CC4-5D6E-409C-BE32-E72D297353CC}">
              <c16:uniqueId val="{00000000-932C-433D-9B8F-8E2877BA84F6}"/>
            </c:ext>
          </c:extLst>
        </c:ser>
        <c:ser>
          <c:idx val="1"/>
          <c:order val="1"/>
          <c:tx>
            <c:strRef>
              <c:f>Gráficos!$Q$184</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Gráficos!$O$185:$O$187</c:f>
              <c:strCache>
                <c:ptCount val="3"/>
                <c:pt idx="0">
                  <c:v>All Nippon 
Airways</c:v>
                </c:pt>
                <c:pt idx="1">
                  <c:v>Hainan 
Airlines</c:v>
                </c:pt>
                <c:pt idx="2">
                  <c:v>China 
Southern 
Airlines</c:v>
                </c:pt>
              </c:strCache>
            </c:strRef>
          </c:cat>
          <c:val>
            <c:numRef>
              <c:f>Gráficos!$Q$185:$Q$187</c:f>
              <c:numCache>
                <c:formatCode>0.0%</c:formatCode>
                <c:ptCount val="3"/>
                <c:pt idx="0">
                  <c:v>0.681881051175657</c:v>
                </c:pt>
                <c:pt idx="1">
                  <c:v>0.67796610169491522</c:v>
                </c:pt>
                <c:pt idx="2">
                  <c:v>0.38345864661654133</c:v>
                </c:pt>
              </c:numCache>
            </c:numRef>
          </c:val>
          <c:extLst>
            <c:ext xmlns:c16="http://schemas.microsoft.com/office/drawing/2014/chart" uri="{C3380CC4-5D6E-409C-BE32-E72D297353CC}">
              <c16:uniqueId val="{00000001-932C-433D-9B8F-8E2877BA84F6}"/>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rgbClr val="B38E5D"/>
              </a:solidFill>
              <a:ln w="19050">
                <a:noFill/>
              </a:ln>
              <a:effectLst/>
            </c:spPr>
            <c:extLst>
              <c:ext xmlns:c16="http://schemas.microsoft.com/office/drawing/2014/chart" uri="{C3380CC4-5D6E-409C-BE32-E72D297353CC}">
                <c16:uniqueId val="{00000001-FE4A-4177-8855-197F488BE624}"/>
              </c:ext>
            </c:extLst>
          </c:dPt>
          <c:dPt>
            <c:idx val="1"/>
            <c:bubble3D val="0"/>
            <c:spPr>
              <a:solidFill>
                <a:srgbClr val="9D2449"/>
              </a:solidFill>
              <a:ln w="19050">
                <a:noFill/>
              </a:ln>
              <a:effectLst/>
            </c:spPr>
            <c:extLst>
              <c:ext xmlns:c16="http://schemas.microsoft.com/office/drawing/2014/chart" uri="{C3380CC4-5D6E-409C-BE32-E72D297353CC}">
                <c16:uniqueId val="{00000004-FE4A-4177-8855-197F488BE624}"/>
              </c:ext>
            </c:extLst>
          </c:dPt>
          <c:dPt>
            <c:idx val="2"/>
            <c:bubble3D val="0"/>
            <c:spPr>
              <a:solidFill>
                <a:srgbClr val="142E26"/>
              </a:solidFill>
              <a:ln w="19050">
                <a:noFill/>
              </a:ln>
              <a:effectLst/>
            </c:spPr>
            <c:extLst>
              <c:ext xmlns:c16="http://schemas.microsoft.com/office/drawing/2014/chart" uri="{C3380CC4-5D6E-409C-BE32-E72D297353CC}">
                <c16:uniqueId val="{00000005-DEBB-4DED-8C6C-91DA4B331773}"/>
              </c:ext>
            </c:extLst>
          </c:dPt>
          <c:dPt>
            <c:idx val="3"/>
            <c:bubble3D val="0"/>
            <c:spPr>
              <a:solidFill>
                <a:srgbClr val="1E453A"/>
              </a:solidFill>
              <a:ln w="19050">
                <a:noFill/>
              </a:ln>
              <a:effectLst/>
            </c:spPr>
            <c:extLst>
              <c:ext xmlns:c16="http://schemas.microsoft.com/office/drawing/2014/chart" uri="{C3380CC4-5D6E-409C-BE32-E72D297353CC}">
                <c16:uniqueId val="{00000005-FE4A-4177-8855-197F488BE624}"/>
              </c:ext>
            </c:extLst>
          </c:dPt>
          <c:dPt>
            <c:idx val="4"/>
            <c:bubble3D val="0"/>
            <c:spPr>
              <a:solidFill>
                <a:srgbClr val="61BAA0"/>
              </a:solidFill>
              <a:ln w="19050">
                <a:noFill/>
              </a:ln>
              <a:effectLst/>
            </c:spPr>
            <c:extLst>
              <c:ext xmlns:c16="http://schemas.microsoft.com/office/drawing/2014/chart" uri="{C3380CC4-5D6E-409C-BE32-E72D297353CC}">
                <c16:uniqueId val="{00000003-FE4A-4177-8855-197F488BE624}"/>
              </c:ext>
            </c:extLst>
          </c:dPt>
          <c:dPt>
            <c:idx val="5"/>
            <c:bubble3D val="0"/>
            <c:spPr>
              <a:solidFill>
                <a:srgbClr val="96D1C0"/>
              </a:solidFill>
              <a:ln w="19050">
                <a:noFill/>
              </a:ln>
              <a:effectLst/>
            </c:spPr>
            <c:extLst>
              <c:ext xmlns:c16="http://schemas.microsoft.com/office/drawing/2014/chart" uri="{C3380CC4-5D6E-409C-BE32-E72D297353CC}">
                <c16:uniqueId val="{0000000B-DEBB-4DED-8C6C-91DA4B331773}"/>
              </c:ext>
            </c:extLst>
          </c:dPt>
          <c:dPt>
            <c:idx val="6"/>
            <c:bubble3D val="0"/>
            <c:spPr>
              <a:solidFill>
                <a:srgbClr val="D4C19C"/>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6"/>
              <c:tx>
                <c:rich>
                  <a:bodyPr/>
                  <a:lstStyle/>
                  <a:p>
                    <a:fld id="{3A243DAC-4D86-412C-B430-439AA74ACC8F}" type="SERIESNAME">
                      <a:rPr lang="en-US"/>
                      <a:pPr/>
                      <a:t>[NOMBRE DE LA SERIE]</a:t>
                    </a:fld>
                    <a:r>
                      <a:rPr lang="en-US"/>
                      <a:t>
</a:t>
                    </a:r>
                    <a:fld id="{4E41584E-D20D-4F80-87D6-3CEFC909565C}" type="PERCENTAGE">
                      <a:rPr lang="en-US"/>
                      <a:pPr/>
                      <a:t>[PORCENTAJE]</a:t>
                    </a:fld>
                    <a:endParaRPr lang="en-US"/>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Demoras'!$H$4:$H$5,'Graficas Demoras'!$H$7:$H$10)</c:f>
              <c:strCache>
                <c:ptCount val="6"/>
                <c:pt idx="0">
                  <c:v>Operaciones a Tiempo</c:v>
                </c:pt>
                <c:pt idx="1">
                  <c:v>Demoras Imputables a la Aerolínea</c:v>
                </c:pt>
                <c:pt idx="2">
                  <c:v>   Meteorologia</c:v>
                </c:pt>
                <c:pt idx="3">
                  <c:v>   Repercusiones Por Un Tercero</c:v>
                </c:pt>
                <c:pt idx="4">
                  <c:v>   Infraestructura Aeroportuaria</c:v>
                </c:pt>
                <c:pt idx="5">
                  <c:v>   Otras No Imputables</c:v>
                </c:pt>
              </c:strCache>
            </c:strRef>
          </c:cat>
          <c:val>
            <c:numRef>
              <c:f>('Graficas Demoras'!$I$4:$I$5,'Graficas Demoras'!$I$7:$I$10)</c:f>
              <c:numCache>
                <c:formatCode>#,##0_ ;\-#,##0\ </c:formatCode>
                <c:ptCount val="6"/>
                <c:pt idx="0">
                  <c:v>250279</c:v>
                </c:pt>
                <c:pt idx="1">
                  <c:v>75678</c:v>
                </c:pt>
                <c:pt idx="2">
                  <c:v>39520</c:v>
                </c:pt>
                <c:pt idx="3">
                  <c:v>39159</c:v>
                </c:pt>
                <c:pt idx="4">
                  <c:v>10184</c:v>
                </c:pt>
                <c:pt idx="5">
                  <c:v>3915</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0</xdr:colOff>
      <xdr:row>204</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980516</xdr:colOff>
      <xdr:row>13</xdr:row>
      <xdr:rowOff>90765</xdr:rowOff>
    </xdr:from>
    <xdr:to>
      <xdr:col>8</xdr:col>
      <xdr:colOff>627531</xdr:colOff>
      <xdr:row>38</xdr:row>
      <xdr:rowOff>89646</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997323</xdr:colOff>
      <xdr:row>53</xdr:row>
      <xdr:rowOff>2</xdr:rowOff>
    </xdr:from>
    <xdr:to>
      <xdr:col>8</xdr:col>
      <xdr:colOff>649940</xdr:colOff>
      <xdr:row>76</xdr:row>
      <xdr:rowOff>313766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95250</xdr:colOff>
      <xdr:row>12</xdr:row>
      <xdr:rowOff>134477</xdr:rowOff>
    </xdr:from>
    <xdr:to>
      <xdr:col>19</xdr:col>
      <xdr:colOff>134470</xdr:colOff>
      <xdr:row>39</xdr:row>
      <xdr:rowOff>134470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123264</xdr:colOff>
      <xdr:row>47</xdr:row>
      <xdr:rowOff>123266</xdr:rowOff>
    </xdr:from>
    <xdr:to>
      <xdr:col>19</xdr:col>
      <xdr:colOff>162484</xdr:colOff>
      <xdr:row>74</xdr:row>
      <xdr:rowOff>123259</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14</xdr:col>
      <xdr:colOff>123264</xdr:colOff>
      <xdr:row>78</xdr:row>
      <xdr:rowOff>123266</xdr:rowOff>
    </xdr:from>
    <xdr:ext cx="5339602" cy="4235817"/>
    <xdr:graphicFrame macro="">
      <xdr:nvGraphicFramePr>
        <xdr:cNvPr id="6" name="Gráfico 5">
          <a:extLst>
            <a:ext uri="{FF2B5EF4-FFF2-40B4-BE49-F238E27FC236}">
              <a16:creationId xmlns:a16="http://schemas.microsoft.com/office/drawing/2014/main" id="{A699B7F9-7A62-4675-9294-DF7CF53A7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14</xdr:col>
      <xdr:colOff>123264</xdr:colOff>
      <xdr:row>114</xdr:row>
      <xdr:rowOff>123266</xdr:rowOff>
    </xdr:from>
    <xdr:ext cx="5339602" cy="4235817"/>
    <xdr:graphicFrame macro="">
      <xdr:nvGraphicFramePr>
        <xdr:cNvPr id="8" name="Gráfico 7">
          <a:extLst>
            <a:ext uri="{FF2B5EF4-FFF2-40B4-BE49-F238E27FC236}">
              <a16:creationId xmlns:a16="http://schemas.microsoft.com/office/drawing/2014/main" id="{88B99FE2-0672-4E6E-B8CE-9CA8D40FA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14</xdr:col>
      <xdr:colOff>123264</xdr:colOff>
      <xdr:row>154</xdr:row>
      <xdr:rowOff>123266</xdr:rowOff>
    </xdr:from>
    <xdr:ext cx="5339602" cy="4235817"/>
    <xdr:graphicFrame macro="">
      <xdr:nvGraphicFramePr>
        <xdr:cNvPr id="9" name="Gráfico 8">
          <a:extLst>
            <a:ext uri="{FF2B5EF4-FFF2-40B4-BE49-F238E27FC236}">
              <a16:creationId xmlns:a16="http://schemas.microsoft.com/office/drawing/2014/main" id="{87BB2297-2240-4DFC-B167-28D46178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14</xdr:col>
      <xdr:colOff>123264</xdr:colOff>
      <xdr:row>187</xdr:row>
      <xdr:rowOff>123266</xdr:rowOff>
    </xdr:from>
    <xdr:ext cx="5339602" cy="4235817"/>
    <xdr:graphicFrame macro="">
      <xdr:nvGraphicFramePr>
        <xdr:cNvPr id="11" name="Gráfico 10">
          <a:extLst>
            <a:ext uri="{FF2B5EF4-FFF2-40B4-BE49-F238E27FC236}">
              <a16:creationId xmlns:a16="http://schemas.microsoft.com/office/drawing/2014/main" id="{8C534299-3B08-4208-AEF5-3C4F76333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13</xdr:row>
      <xdr:rowOff>79562</xdr:rowOff>
    </xdr:from>
    <xdr:to>
      <xdr:col>12</xdr:col>
      <xdr:colOff>324972</xdr:colOff>
      <xdr:row>34</xdr:row>
      <xdr:rowOff>145678</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Heretic/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Carvente Mendoza" refreshedDate="44172.642997916664" createdVersion="6" refreshedVersion="6" minRefreshableVersion="3" recordCount="640" xr:uid="{DA4C9003-5891-4EDA-8372-4772EF493963}">
  <cacheSource type="worksheet">
    <worksheetSource ref="S3:AH643" sheet="TD Detalle Causas" r:id="rId2"/>
  </cacheSource>
  <cacheFields count="16">
    <cacheField name="Aerolínea" numFmtId="0">
      <sharedItems count="32">
        <s v="Aeromar"/>
        <s v="Aeroméxico"/>
        <s v="Aeroméxico _x000a_Connect"/>
        <s v="Aerorepública"/>
        <s v="Air Canada"/>
        <s v="Air France"/>
        <s v="Alitalia"/>
        <s v="All Nippon _x000a_Airways"/>
        <s v="American _x000a_Airlines"/>
        <s v="Avianca"/>
        <s v="British Airways"/>
        <s v="China _x000a_Southern _x000a_Airlines"/>
        <s v="Copa"/>
        <s v="Cubana"/>
        <s v="Delta Airlines"/>
        <s v="Hainan _x000a_Airlines"/>
        <s v="Iberia"/>
        <s v="Interjet"/>
        <s v="Jet Blue Air"/>
        <s v="K L M"/>
        <s v="Lan Chile _x000a_Airlines"/>
        <s v="Lanperu"/>
        <s v="Lufthansa"/>
        <s v="Magnicharters"/>
        <s v="Southwest _x000a_Airlines"/>
        <s v="Taca"/>
        <s v="Taca Peru"/>
        <s v="TAM Linhas _x000a_Aereas"/>
        <s v="United _x000a_Airlines"/>
        <s v="Vivaaerobus"/>
        <s v="Volaris"/>
        <s v="Volaris _x000a_Costa Rica"/>
      </sharedItems>
    </cacheField>
    <cacheField name="Nacionalidad" numFmtId="0">
      <sharedItems count="6">
        <s v="Mexicanas"/>
        <s v="Centro y Sudamericanas"/>
        <s v="Canadienses"/>
        <s v="Europeas"/>
        <s v="Asiatic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TRAFICO/DOCUMENTACION*"/>
        <s v="TRIPULACIONES*"/>
        <s v="REPERCUSIONES*"/>
        <s v="METEOROLOGIA"/>
        <s v="ACCIDENTE POR UN TERCERO"/>
        <s v="AEROCARES"/>
        <s v="AUTORIDADES"/>
        <s v="EVENTO OCASIONAL"/>
        <s v="INCIDENTE POR UN TERCERO"/>
        <s v="INFRAESTRUCTURA AEROPORTUARIA"/>
        <s v="PASILLOS"/>
        <s v="REPERCUSIONES POR UN TERCERO"/>
        <s v="APLICACIÓN DE CONTROL DE FLUJO"/>
      </sharedItems>
    </cacheField>
    <cacheField name="Ene" numFmtId="0">
      <sharedItems containsSemiMixedTypes="0" containsString="0" containsNumber="1" containsInteger="1" minValue="0" maxValue="974"/>
    </cacheField>
    <cacheField name="Feb" numFmtId="0">
      <sharedItems containsSemiMixedTypes="0" containsString="0" containsNumber="1" containsInteger="1" minValue="0" maxValue="995"/>
    </cacheField>
    <cacheField name="Mar" numFmtId="0">
      <sharedItems containsSemiMixedTypes="0" containsString="0" containsNumber="1" containsInteger="1" minValue="0" maxValue="896"/>
    </cacheField>
    <cacheField name="Abr" numFmtId="0">
      <sharedItems containsSemiMixedTypes="0" containsString="0" containsNumber="1" containsInteger="1" minValue="0" maxValue="1134"/>
    </cacheField>
    <cacheField name="May" numFmtId="0">
      <sharedItems containsSemiMixedTypes="0" containsString="0" containsNumber="1" containsInteger="1" minValue="0" maxValue="1559"/>
    </cacheField>
    <cacheField name="Jun" numFmtId="0">
      <sharedItems containsSemiMixedTypes="0" containsString="0" containsNumber="1" containsInteger="1" minValue="0" maxValue="1382"/>
    </cacheField>
    <cacheField name="Jul" numFmtId="0">
      <sharedItems containsSemiMixedTypes="0" containsString="0" containsNumber="1" containsInteger="1" minValue="0" maxValue="1581"/>
    </cacheField>
    <cacheField name="Ago" numFmtId="0">
      <sharedItems containsSemiMixedTypes="0" containsString="0" containsNumber="1" containsInteger="1" minValue="0" maxValue="1370"/>
    </cacheField>
    <cacheField name="Sep" numFmtId="0">
      <sharedItems containsSemiMixedTypes="0" containsString="0" containsNumber="1" containsInteger="1" minValue="0" maxValue="969"/>
    </cacheField>
    <cacheField name="Oct" numFmtId="0">
      <sharedItems containsSemiMixedTypes="0" containsString="0" containsNumber="1" containsInteger="1" minValue="0" maxValue="1419"/>
    </cacheField>
    <cacheField name="Nov" numFmtId="0">
      <sharedItems containsSemiMixedTypes="0" containsString="0" containsNumber="1" containsInteger="1" minValue="0" maxValue="1240"/>
    </cacheField>
    <cacheField name="Dic" numFmtId="0">
      <sharedItems containsSemiMixedTypes="0" containsString="0" containsNumber="1" containsInteger="1" minValue="0" maxValue="16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0">
  <r>
    <x v="0"/>
    <x v="0"/>
    <x v="0"/>
    <x v="0"/>
    <n v="443"/>
    <n v="369"/>
    <n v="372"/>
    <n v="524"/>
    <n v="433"/>
    <n v="423"/>
    <n v="486"/>
    <n v="483"/>
    <n v="534"/>
    <n v="394"/>
    <n v="325"/>
    <n v="428"/>
  </r>
  <r>
    <x v="0"/>
    <x v="0"/>
    <x v="0"/>
    <x v="1"/>
    <n v="5"/>
    <n v="4"/>
    <n v="4"/>
    <n v="2"/>
    <n v="14"/>
    <n v="27"/>
    <n v="6"/>
    <n v="4"/>
    <n v="11"/>
    <n v="19"/>
    <n v="3"/>
    <n v="7"/>
  </r>
  <r>
    <x v="0"/>
    <x v="0"/>
    <x v="0"/>
    <x v="2"/>
    <n v="0"/>
    <n v="0"/>
    <n v="0"/>
    <n v="0"/>
    <n v="0"/>
    <n v="0"/>
    <n v="0"/>
    <n v="0"/>
    <n v="0"/>
    <n v="0"/>
    <n v="0"/>
    <n v="0"/>
  </r>
  <r>
    <x v="0"/>
    <x v="0"/>
    <x v="0"/>
    <x v="3"/>
    <n v="0"/>
    <n v="3"/>
    <n v="0"/>
    <n v="2"/>
    <n v="0"/>
    <n v="0"/>
    <n v="0"/>
    <n v="2"/>
    <n v="2"/>
    <n v="0"/>
    <n v="2"/>
    <n v="1"/>
  </r>
  <r>
    <x v="0"/>
    <x v="0"/>
    <x v="0"/>
    <x v="4"/>
    <n v="0"/>
    <n v="0"/>
    <n v="0"/>
    <n v="0"/>
    <n v="0"/>
    <n v="0"/>
    <n v="0"/>
    <n v="0"/>
    <n v="0"/>
    <n v="0"/>
    <n v="0"/>
    <n v="0"/>
  </r>
  <r>
    <x v="0"/>
    <x v="0"/>
    <x v="0"/>
    <x v="5"/>
    <n v="0"/>
    <n v="0"/>
    <n v="0"/>
    <n v="0"/>
    <n v="0"/>
    <n v="0"/>
    <n v="0"/>
    <n v="0"/>
    <n v="0"/>
    <n v="0"/>
    <n v="0"/>
    <n v="0"/>
  </r>
  <r>
    <x v="0"/>
    <x v="0"/>
    <x v="0"/>
    <x v="6"/>
    <n v="0"/>
    <n v="1"/>
    <n v="0"/>
    <n v="4"/>
    <n v="0"/>
    <n v="0"/>
    <n v="2"/>
    <n v="0"/>
    <n v="1"/>
    <n v="0"/>
    <n v="1"/>
    <n v="0"/>
  </r>
  <r>
    <x v="0"/>
    <x v="0"/>
    <x v="0"/>
    <x v="7"/>
    <n v="0"/>
    <n v="1"/>
    <n v="1"/>
    <n v="0"/>
    <n v="7"/>
    <n v="8"/>
    <n v="0"/>
    <n v="2"/>
    <n v="2"/>
    <n v="6"/>
    <n v="2"/>
    <n v="0"/>
  </r>
  <r>
    <x v="0"/>
    <x v="0"/>
    <x v="0"/>
    <x v="8"/>
    <n v="3"/>
    <n v="1"/>
    <n v="2"/>
    <n v="3"/>
    <n v="5"/>
    <n v="2"/>
    <n v="23"/>
    <n v="1"/>
    <n v="2"/>
    <n v="11"/>
    <n v="11"/>
    <n v="0"/>
  </r>
  <r>
    <x v="0"/>
    <x v="0"/>
    <x v="0"/>
    <x v="9"/>
    <n v="44"/>
    <n v="59"/>
    <n v="14"/>
    <n v="0"/>
    <n v="0"/>
    <n v="0"/>
    <n v="0"/>
    <n v="0"/>
    <n v="0"/>
    <n v="0"/>
    <n v="0"/>
    <n v="0"/>
  </r>
  <r>
    <x v="0"/>
    <x v="0"/>
    <x v="1"/>
    <x v="10"/>
    <n v="56"/>
    <n v="45"/>
    <n v="52"/>
    <n v="100"/>
    <n v="95"/>
    <n v="74"/>
    <n v="64"/>
    <n v="93"/>
    <n v="152"/>
    <n v="144"/>
    <n v="115"/>
    <n v="100"/>
  </r>
  <r>
    <x v="0"/>
    <x v="0"/>
    <x v="1"/>
    <x v="11"/>
    <n v="0"/>
    <n v="0"/>
    <n v="0"/>
    <n v="0"/>
    <n v="0"/>
    <n v="0"/>
    <n v="0"/>
    <n v="0"/>
    <n v="0"/>
    <n v="0"/>
    <n v="0"/>
    <n v="0"/>
  </r>
  <r>
    <x v="0"/>
    <x v="0"/>
    <x v="1"/>
    <x v="12"/>
    <n v="0"/>
    <n v="0"/>
    <n v="0"/>
    <n v="0"/>
    <n v="0"/>
    <n v="0"/>
    <n v="0"/>
    <n v="0"/>
    <n v="0"/>
    <n v="0"/>
    <n v="1"/>
    <n v="0"/>
  </r>
  <r>
    <x v="0"/>
    <x v="0"/>
    <x v="1"/>
    <x v="13"/>
    <n v="0"/>
    <n v="0"/>
    <n v="0"/>
    <n v="0"/>
    <n v="0"/>
    <n v="0"/>
    <n v="0"/>
    <n v="0"/>
    <n v="0"/>
    <n v="0"/>
    <n v="0"/>
    <n v="0"/>
  </r>
  <r>
    <x v="0"/>
    <x v="0"/>
    <x v="1"/>
    <x v="14"/>
    <n v="2"/>
    <n v="2"/>
    <n v="0"/>
    <n v="7"/>
    <n v="0"/>
    <n v="4"/>
    <n v="6"/>
    <n v="7"/>
    <n v="30"/>
    <n v="4"/>
    <n v="0"/>
    <n v="1"/>
  </r>
  <r>
    <x v="0"/>
    <x v="0"/>
    <x v="1"/>
    <x v="15"/>
    <n v="0"/>
    <n v="0"/>
    <n v="0"/>
    <n v="0"/>
    <n v="1"/>
    <n v="2"/>
    <n v="0"/>
    <n v="0"/>
    <n v="0"/>
    <n v="0"/>
    <n v="0"/>
    <n v="1"/>
  </r>
  <r>
    <x v="0"/>
    <x v="0"/>
    <x v="1"/>
    <x v="16"/>
    <n v="22"/>
    <n v="20"/>
    <n v="56"/>
    <n v="55"/>
    <n v="63"/>
    <n v="52"/>
    <n v="37"/>
    <n v="18"/>
    <n v="51"/>
    <n v="40"/>
    <n v="64"/>
    <n v="36"/>
  </r>
  <r>
    <x v="0"/>
    <x v="0"/>
    <x v="1"/>
    <x v="17"/>
    <n v="0"/>
    <n v="0"/>
    <n v="0"/>
    <n v="0"/>
    <n v="0"/>
    <n v="0"/>
    <n v="0"/>
    <n v="0"/>
    <n v="0"/>
    <n v="0"/>
    <n v="0"/>
    <n v="0"/>
  </r>
  <r>
    <x v="0"/>
    <x v="0"/>
    <x v="1"/>
    <x v="18"/>
    <n v="136"/>
    <n v="126"/>
    <n v="104"/>
    <n v="148"/>
    <n v="122"/>
    <n v="173"/>
    <n v="235"/>
    <n v="250"/>
    <n v="249"/>
    <n v="178"/>
    <n v="260"/>
    <n v="322"/>
  </r>
  <r>
    <x v="0"/>
    <x v="0"/>
    <x v="1"/>
    <x v="19"/>
    <n v="0"/>
    <n v="0"/>
    <n v="0"/>
    <n v="0"/>
    <n v="0"/>
    <n v="0"/>
    <n v="0"/>
    <n v="0"/>
    <n v="0"/>
    <n v="0"/>
    <n v="0"/>
    <n v="0"/>
  </r>
  <r>
    <x v="1"/>
    <x v="0"/>
    <x v="0"/>
    <x v="0"/>
    <n v="380"/>
    <n v="284"/>
    <n v="306"/>
    <n v="541"/>
    <n v="439"/>
    <n v="431"/>
    <n v="503"/>
    <n v="623"/>
    <n v="363"/>
    <n v="393"/>
    <n v="319"/>
    <n v="368"/>
  </r>
  <r>
    <x v="1"/>
    <x v="0"/>
    <x v="0"/>
    <x v="1"/>
    <n v="66"/>
    <n v="76"/>
    <n v="122"/>
    <n v="101"/>
    <n v="123"/>
    <n v="109"/>
    <n v="145"/>
    <n v="134"/>
    <n v="111"/>
    <n v="95"/>
    <n v="115"/>
    <n v="160"/>
  </r>
  <r>
    <x v="1"/>
    <x v="0"/>
    <x v="0"/>
    <x v="2"/>
    <n v="0"/>
    <n v="0"/>
    <n v="0"/>
    <n v="0"/>
    <n v="0"/>
    <n v="0"/>
    <n v="0"/>
    <n v="0"/>
    <n v="0"/>
    <n v="0"/>
    <n v="0"/>
    <n v="0"/>
  </r>
  <r>
    <x v="1"/>
    <x v="0"/>
    <x v="0"/>
    <x v="3"/>
    <n v="0"/>
    <n v="0"/>
    <n v="0"/>
    <n v="3"/>
    <n v="0"/>
    <n v="2"/>
    <n v="12"/>
    <n v="10"/>
    <n v="0"/>
    <n v="0"/>
    <n v="5"/>
    <n v="8"/>
  </r>
  <r>
    <x v="1"/>
    <x v="0"/>
    <x v="0"/>
    <x v="4"/>
    <n v="1"/>
    <n v="1"/>
    <n v="0"/>
    <n v="0"/>
    <n v="1"/>
    <n v="0"/>
    <n v="0"/>
    <n v="0"/>
    <n v="0"/>
    <n v="0"/>
    <n v="0"/>
    <n v="3"/>
  </r>
  <r>
    <x v="1"/>
    <x v="0"/>
    <x v="0"/>
    <x v="5"/>
    <n v="0"/>
    <n v="0"/>
    <n v="0"/>
    <n v="0"/>
    <n v="0"/>
    <n v="0"/>
    <n v="0"/>
    <n v="0"/>
    <n v="0"/>
    <n v="0"/>
    <n v="0"/>
    <n v="0"/>
  </r>
  <r>
    <x v="1"/>
    <x v="0"/>
    <x v="0"/>
    <x v="6"/>
    <n v="5"/>
    <n v="1"/>
    <n v="6"/>
    <n v="6"/>
    <n v="8"/>
    <n v="17"/>
    <n v="14"/>
    <n v="12"/>
    <n v="9"/>
    <n v="1"/>
    <n v="5"/>
    <n v="14"/>
  </r>
  <r>
    <x v="1"/>
    <x v="0"/>
    <x v="0"/>
    <x v="7"/>
    <n v="23"/>
    <n v="6"/>
    <n v="10"/>
    <n v="15"/>
    <n v="13"/>
    <n v="28"/>
    <n v="22"/>
    <n v="25"/>
    <n v="32"/>
    <n v="17"/>
    <n v="21"/>
    <n v="25"/>
  </r>
  <r>
    <x v="1"/>
    <x v="0"/>
    <x v="0"/>
    <x v="8"/>
    <n v="64"/>
    <n v="41"/>
    <n v="45"/>
    <n v="29"/>
    <n v="55"/>
    <n v="70"/>
    <n v="97"/>
    <n v="71"/>
    <n v="52"/>
    <n v="75"/>
    <n v="55"/>
    <n v="74"/>
  </r>
  <r>
    <x v="1"/>
    <x v="0"/>
    <x v="0"/>
    <x v="9"/>
    <n v="66"/>
    <n v="30"/>
    <n v="36"/>
    <n v="0"/>
    <n v="0"/>
    <n v="0"/>
    <n v="0"/>
    <n v="0"/>
    <n v="0"/>
    <n v="0"/>
    <n v="0"/>
    <n v="0"/>
  </r>
  <r>
    <x v="1"/>
    <x v="0"/>
    <x v="1"/>
    <x v="10"/>
    <n v="974"/>
    <n v="995"/>
    <n v="896"/>
    <n v="1134"/>
    <n v="1143"/>
    <n v="963"/>
    <n v="921"/>
    <n v="896"/>
    <n v="893"/>
    <n v="852"/>
    <n v="1060"/>
    <n v="817"/>
  </r>
  <r>
    <x v="1"/>
    <x v="0"/>
    <x v="1"/>
    <x v="11"/>
    <n v="0"/>
    <n v="0"/>
    <n v="0"/>
    <n v="0"/>
    <n v="0"/>
    <n v="0"/>
    <n v="0"/>
    <n v="0"/>
    <n v="0"/>
    <n v="0"/>
    <n v="0"/>
    <n v="0"/>
  </r>
  <r>
    <x v="1"/>
    <x v="0"/>
    <x v="1"/>
    <x v="12"/>
    <n v="0"/>
    <n v="0"/>
    <n v="0"/>
    <n v="0"/>
    <n v="0"/>
    <n v="0"/>
    <n v="0"/>
    <n v="1"/>
    <n v="0"/>
    <n v="0"/>
    <n v="6"/>
    <n v="1"/>
  </r>
  <r>
    <x v="1"/>
    <x v="0"/>
    <x v="1"/>
    <x v="13"/>
    <n v="0"/>
    <n v="0"/>
    <n v="0"/>
    <n v="0"/>
    <n v="0"/>
    <n v="0"/>
    <n v="0"/>
    <n v="0"/>
    <n v="0"/>
    <n v="0"/>
    <n v="0"/>
    <n v="0"/>
  </r>
  <r>
    <x v="1"/>
    <x v="0"/>
    <x v="1"/>
    <x v="14"/>
    <n v="25"/>
    <n v="20"/>
    <n v="81"/>
    <n v="36"/>
    <n v="26"/>
    <n v="35"/>
    <n v="46"/>
    <n v="97"/>
    <n v="109"/>
    <n v="39"/>
    <n v="29"/>
    <n v="47"/>
  </r>
  <r>
    <x v="1"/>
    <x v="0"/>
    <x v="1"/>
    <x v="15"/>
    <n v="0"/>
    <n v="0"/>
    <n v="0"/>
    <n v="0"/>
    <n v="1"/>
    <n v="2"/>
    <n v="0"/>
    <n v="0"/>
    <n v="0"/>
    <n v="0"/>
    <n v="0"/>
    <n v="1"/>
  </r>
  <r>
    <x v="1"/>
    <x v="0"/>
    <x v="1"/>
    <x v="16"/>
    <n v="64"/>
    <n v="30"/>
    <n v="36"/>
    <n v="41"/>
    <n v="43"/>
    <n v="67"/>
    <n v="96"/>
    <n v="48"/>
    <n v="49"/>
    <n v="166"/>
    <n v="118"/>
    <n v="154"/>
  </r>
  <r>
    <x v="1"/>
    <x v="0"/>
    <x v="1"/>
    <x v="17"/>
    <n v="0"/>
    <n v="0"/>
    <n v="0"/>
    <n v="0"/>
    <n v="0"/>
    <n v="0"/>
    <n v="0"/>
    <n v="0"/>
    <n v="0"/>
    <n v="0"/>
    <n v="0"/>
    <n v="0"/>
  </r>
  <r>
    <x v="1"/>
    <x v="0"/>
    <x v="1"/>
    <x v="18"/>
    <n v="579"/>
    <n v="465"/>
    <n v="394"/>
    <n v="480"/>
    <n v="452"/>
    <n v="496"/>
    <n v="689"/>
    <n v="689"/>
    <n v="368"/>
    <n v="625"/>
    <n v="461"/>
    <n v="588"/>
  </r>
  <r>
    <x v="1"/>
    <x v="0"/>
    <x v="1"/>
    <x v="19"/>
    <n v="0"/>
    <n v="0"/>
    <n v="0"/>
    <n v="0"/>
    <n v="0"/>
    <n v="0"/>
    <n v="0"/>
    <n v="0"/>
    <n v="0"/>
    <n v="0"/>
    <n v="0"/>
    <n v="0"/>
  </r>
  <r>
    <x v="2"/>
    <x v="0"/>
    <x v="0"/>
    <x v="0"/>
    <n v="926"/>
    <n v="708"/>
    <n v="694"/>
    <n v="501"/>
    <n v="519"/>
    <n v="588"/>
    <n v="681"/>
    <n v="533"/>
    <n v="491"/>
    <n v="609"/>
    <n v="484"/>
    <n v="648"/>
  </r>
  <r>
    <x v="2"/>
    <x v="0"/>
    <x v="0"/>
    <x v="1"/>
    <n v="160"/>
    <n v="199"/>
    <n v="140"/>
    <n v="288"/>
    <n v="306"/>
    <n v="258"/>
    <n v="309"/>
    <n v="166"/>
    <n v="134"/>
    <n v="211"/>
    <n v="207"/>
    <n v="205"/>
  </r>
  <r>
    <x v="2"/>
    <x v="0"/>
    <x v="0"/>
    <x v="2"/>
    <n v="0"/>
    <n v="0"/>
    <n v="0"/>
    <n v="0"/>
    <n v="0"/>
    <n v="0"/>
    <n v="0"/>
    <n v="0"/>
    <n v="0"/>
    <n v="0"/>
    <n v="0"/>
    <n v="0"/>
  </r>
  <r>
    <x v="2"/>
    <x v="0"/>
    <x v="0"/>
    <x v="3"/>
    <n v="0"/>
    <n v="2"/>
    <n v="0"/>
    <n v="1"/>
    <n v="1"/>
    <n v="0"/>
    <n v="2"/>
    <n v="1"/>
    <n v="2"/>
    <n v="1"/>
    <n v="12"/>
    <n v="27"/>
  </r>
  <r>
    <x v="2"/>
    <x v="0"/>
    <x v="0"/>
    <x v="4"/>
    <n v="0"/>
    <n v="0"/>
    <n v="0"/>
    <n v="0"/>
    <n v="0"/>
    <n v="1"/>
    <n v="1"/>
    <n v="0"/>
    <n v="0"/>
    <n v="0"/>
    <n v="0"/>
    <n v="0"/>
  </r>
  <r>
    <x v="2"/>
    <x v="0"/>
    <x v="0"/>
    <x v="5"/>
    <n v="0"/>
    <n v="0"/>
    <n v="0"/>
    <n v="0"/>
    <n v="0"/>
    <n v="0"/>
    <n v="0"/>
    <n v="0"/>
    <n v="0"/>
    <n v="0"/>
    <n v="0"/>
    <n v="0"/>
  </r>
  <r>
    <x v="2"/>
    <x v="0"/>
    <x v="0"/>
    <x v="6"/>
    <n v="7"/>
    <n v="1"/>
    <n v="3"/>
    <n v="1"/>
    <n v="3"/>
    <n v="11"/>
    <n v="14"/>
    <n v="9"/>
    <n v="14"/>
    <n v="14"/>
    <n v="13"/>
    <n v="12"/>
  </r>
  <r>
    <x v="2"/>
    <x v="0"/>
    <x v="0"/>
    <x v="7"/>
    <n v="11"/>
    <n v="4"/>
    <n v="15"/>
    <n v="21"/>
    <n v="15"/>
    <n v="15"/>
    <n v="22"/>
    <n v="20"/>
    <n v="26"/>
    <n v="22"/>
    <n v="18"/>
    <n v="31"/>
  </r>
  <r>
    <x v="2"/>
    <x v="0"/>
    <x v="0"/>
    <x v="8"/>
    <n v="110"/>
    <n v="83"/>
    <n v="56"/>
    <n v="111"/>
    <n v="135"/>
    <n v="137"/>
    <n v="178"/>
    <n v="114"/>
    <n v="89"/>
    <n v="105"/>
    <n v="149"/>
    <n v="162"/>
  </r>
  <r>
    <x v="2"/>
    <x v="0"/>
    <x v="0"/>
    <x v="9"/>
    <n v="32"/>
    <n v="34"/>
    <n v="29"/>
    <n v="0"/>
    <n v="0"/>
    <n v="0"/>
    <n v="0"/>
    <n v="0"/>
    <n v="0"/>
    <n v="0"/>
    <n v="0"/>
    <n v="0"/>
  </r>
  <r>
    <x v="2"/>
    <x v="0"/>
    <x v="1"/>
    <x v="10"/>
    <n v="657"/>
    <n v="638"/>
    <n v="682"/>
    <n v="1006"/>
    <n v="1129"/>
    <n v="852"/>
    <n v="1032"/>
    <n v="468"/>
    <n v="682"/>
    <n v="846"/>
    <n v="925"/>
    <n v="736"/>
  </r>
  <r>
    <x v="2"/>
    <x v="0"/>
    <x v="1"/>
    <x v="11"/>
    <n v="0"/>
    <n v="0"/>
    <n v="0"/>
    <n v="0"/>
    <n v="0"/>
    <n v="0"/>
    <n v="0"/>
    <n v="0"/>
    <n v="0"/>
    <n v="0"/>
    <n v="0"/>
    <n v="0"/>
  </r>
  <r>
    <x v="2"/>
    <x v="0"/>
    <x v="1"/>
    <x v="12"/>
    <n v="0"/>
    <n v="0"/>
    <n v="0"/>
    <n v="11"/>
    <n v="0"/>
    <n v="8"/>
    <n v="2"/>
    <n v="2"/>
    <n v="8"/>
    <n v="7"/>
    <n v="7"/>
    <n v="2"/>
  </r>
  <r>
    <x v="2"/>
    <x v="0"/>
    <x v="1"/>
    <x v="13"/>
    <n v="0"/>
    <n v="0"/>
    <n v="0"/>
    <n v="0"/>
    <n v="0"/>
    <n v="0"/>
    <n v="0"/>
    <n v="0"/>
    <n v="0"/>
    <n v="0"/>
    <n v="0"/>
    <n v="0"/>
  </r>
  <r>
    <x v="2"/>
    <x v="0"/>
    <x v="1"/>
    <x v="14"/>
    <n v="13"/>
    <n v="8"/>
    <n v="39"/>
    <n v="17"/>
    <n v="25"/>
    <n v="14"/>
    <n v="22"/>
    <n v="120"/>
    <n v="175"/>
    <n v="31"/>
    <n v="33"/>
    <n v="39"/>
  </r>
  <r>
    <x v="2"/>
    <x v="0"/>
    <x v="1"/>
    <x v="15"/>
    <n v="0"/>
    <n v="0"/>
    <n v="0"/>
    <n v="0"/>
    <n v="1"/>
    <n v="2"/>
    <n v="0"/>
    <n v="0"/>
    <n v="0"/>
    <n v="0"/>
    <n v="0"/>
    <n v="0"/>
  </r>
  <r>
    <x v="2"/>
    <x v="0"/>
    <x v="1"/>
    <x v="16"/>
    <n v="66"/>
    <n v="0"/>
    <n v="0"/>
    <n v="85"/>
    <n v="93"/>
    <n v="160"/>
    <n v="274"/>
    <n v="85"/>
    <n v="217"/>
    <n v="299"/>
    <n v="300"/>
    <n v="378"/>
  </r>
  <r>
    <x v="2"/>
    <x v="0"/>
    <x v="1"/>
    <x v="17"/>
    <n v="0"/>
    <n v="0"/>
    <n v="0"/>
    <n v="0"/>
    <n v="0"/>
    <n v="0"/>
    <n v="0"/>
    <n v="0"/>
    <n v="0"/>
    <n v="0"/>
    <n v="0"/>
    <n v="0"/>
  </r>
  <r>
    <x v="2"/>
    <x v="0"/>
    <x v="1"/>
    <x v="18"/>
    <n v="624"/>
    <n v="415"/>
    <n v="361"/>
    <n v="865"/>
    <n v="780"/>
    <n v="736"/>
    <n v="1263"/>
    <n v="681"/>
    <n v="556"/>
    <n v="800"/>
    <n v="848"/>
    <n v="1079"/>
  </r>
  <r>
    <x v="2"/>
    <x v="0"/>
    <x v="1"/>
    <x v="19"/>
    <n v="0"/>
    <n v="0"/>
    <n v="0"/>
    <n v="0"/>
    <n v="0"/>
    <n v="0"/>
    <n v="0"/>
    <n v="0"/>
    <n v="0"/>
    <n v="0"/>
    <n v="0"/>
    <n v="0"/>
  </r>
  <r>
    <x v="3"/>
    <x v="1"/>
    <x v="0"/>
    <x v="0"/>
    <n v="5"/>
    <n v="2"/>
    <n v="9"/>
    <n v="0"/>
    <n v="2"/>
    <n v="1"/>
    <n v="3"/>
    <n v="4"/>
    <n v="2"/>
    <n v="3"/>
    <n v="3"/>
    <n v="5"/>
  </r>
  <r>
    <x v="3"/>
    <x v="1"/>
    <x v="0"/>
    <x v="1"/>
    <n v="0"/>
    <n v="0"/>
    <n v="1"/>
    <n v="0"/>
    <n v="0"/>
    <n v="1"/>
    <n v="0"/>
    <n v="0"/>
    <n v="0"/>
    <n v="2"/>
    <n v="2"/>
    <n v="0"/>
  </r>
  <r>
    <x v="3"/>
    <x v="1"/>
    <x v="0"/>
    <x v="2"/>
    <n v="0"/>
    <n v="0"/>
    <n v="0"/>
    <n v="0"/>
    <n v="0"/>
    <n v="0"/>
    <n v="0"/>
    <n v="0"/>
    <n v="0"/>
    <n v="0"/>
    <n v="0"/>
    <n v="0"/>
  </r>
  <r>
    <x v="3"/>
    <x v="1"/>
    <x v="0"/>
    <x v="3"/>
    <n v="0"/>
    <n v="0"/>
    <n v="0"/>
    <n v="0"/>
    <n v="0"/>
    <n v="0"/>
    <n v="0"/>
    <n v="0"/>
    <n v="0"/>
    <n v="0"/>
    <n v="0"/>
    <n v="0"/>
  </r>
  <r>
    <x v="3"/>
    <x v="1"/>
    <x v="0"/>
    <x v="4"/>
    <n v="0"/>
    <n v="0"/>
    <n v="0"/>
    <n v="0"/>
    <n v="0"/>
    <n v="0"/>
    <n v="0"/>
    <n v="0"/>
    <n v="0"/>
    <n v="0"/>
    <n v="0"/>
    <n v="0"/>
  </r>
  <r>
    <x v="3"/>
    <x v="1"/>
    <x v="0"/>
    <x v="5"/>
    <n v="0"/>
    <n v="0"/>
    <n v="0"/>
    <n v="0"/>
    <n v="0"/>
    <n v="0"/>
    <n v="0"/>
    <n v="0"/>
    <n v="0"/>
    <n v="0"/>
    <n v="0"/>
    <n v="0"/>
  </r>
  <r>
    <x v="3"/>
    <x v="1"/>
    <x v="0"/>
    <x v="6"/>
    <n v="0"/>
    <n v="0"/>
    <n v="0"/>
    <n v="0"/>
    <n v="0"/>
    <n v="0"/>
    <n v="0"/>
    <n v="0"/>
    <n v="0"/>
    <n v="0"/>
    <n v="0"/>
    <n v="0"/>
  </r>
  <r>
    <x v="3"/>
    <x v="1"/>
    <x v="0"/>
    <x v="7"/>
    <n v="0"/>
    <n v="0"/>
    <n v="0"/>
    <n v="0"/>
    <n v="0"/>
    <n v="0"/>
    <n v="0"/>
    <n v="0"/>
    <n v="0"/>
    <n v="0"/>
    <n v="0"/>
    <n v="0"/>
  </r>
  <r>
    <x v="3"/>
    <x v="1"/>
    <x v="0"/>
    <x v="8"/>
    <n v="0"/>
    <n v="0"/>
    <n v="0"/>
    <n v="2"/>
    <n v="0"/>
    <n v="0"/>
    <n v="2"/>
    <n v="0"/>
    <n v="0"/>
    <n v="0"/>
    <n v="0"/>
    <n v="0"/>
  </r>
  <r>
    <x v="3"/>
    <x v="1"/>
    <x v="0"/>
    <x v="9"/>
    <n v="0"/>
    <n v="0"/>
    <n v="1"/>
    <n v="0"/>
    <n v="0"/>
    <n v="0"/>
    <n v="0"/>
    <n v="0"/>
    <n v="0"/>
    <n v="0"/>
    <n v="0"/>
    <n v="0"/>
  </r>
  <r>
    <x v="3"/>
    <x v="1"/>
    <x v="1"/>
    <x v="10"/>
    <n v="1"/>
    <n v="0"/>
    <n v="0"/>
    <n v="1"/>
    <n v="2"/>
    <n v="5"/>
    <n v="1"/>
    <n v="0"/>
    <n v="10"/>
    <n v="3"/>
    <n v="0"/>
    <n v="4"/>
  </r>
  <r>
    <x v="3"/>
    <x v="1"/>
    <x v="1"/>
    <x v="11"/>
    <n v="0"/>
    <n v="0"/>
    <n v="0"/>
    <n v="0"/>
    <n v="0"/>
    <n v="0"/>
    <n v="0"/>
    <n v="0"/>
    <n v="0"/>
    <n v="0"/>
    <n v="0"/>
    <n v="0"/>
  </r>
  <r>
    <x v="3"/>
    <x v="1"/>
    <x v="1"/>
    <x v="12"/>
    <n v="0"/>
    <n v="0"/>
    <n v="0"/>
    <n v="0"/>
    <n v="0"/>
    <n v="0"/>
    <n v="0"/>
    <n v="0"/>
    <n v="0"/>
    <n v="0"/>
    <n v="0"/>
    <n v="0"/>
  </r>
  <r>
    <x v="3"/>
    <x v="1"/>
    <x v="1"/>
    <x v="13"/>
    <n v="0"/>
    <n v="0"/>
    <n v="0"/>
    <n v="0"/>
    <n v="0"/>
    <n v="0"/>
    <n v="0"/>
    <n v="0"/>
    <n v="0"/>
    <n v="0"/>
    <n v="0"/>
    <n v="0"/>
  </r>
  <r>
    <x v="3"/>
    <x v="1"/>
    <x v="1"/>
    <x v="14"/>
    <n v="0"/>
    <n v="0"/>
    <n v="0"/>
    <n v="0"/>
    <n v="0"/>
    <n v="0"/>
    <n v="0"/>
    <n v="0"/>
    <n v="0"/>
    <n v="0"/>
    <n v="0"/>
    <n v="0"/>
  </r>
  <r>
    <x v="3"/>
    <x v="1"/>
    <x v="1"/>
    <x v="15"/>
    <n v="0"/>
    <n v="0"/>
    <n v="0"/>
    <n v="0"/>
    <n v="1"/>
    <n v="2"/>
    <n v="0"/>
    <n v="1"/>
    <n v="2"/>
    <n v="3"/>
    <n v="0"/>
    <n v="1"/>
  </r>
  <r>
    <x v="3"/>
    <x v="1"/>
    <x v="1"/>
    <x v="16"/>
    <n v="0"/>
    <n v="0"/>
    <n v="0"/>
    <n v="0"/>
    <n v="0"/>
    <n v="0"/>
    <n v="0"/>
    <n v="0"/>
    <n v="0"/>
    <n v="0"/>
    <n v="3"/>
    <n v="0"/>
  </r>
  <r>
    <x v="3"/>
    <x v="1"/>
    <x v="1"/>
    <x v="17"/>
    <n v="0"/>
    <n v="0"/>
    <n v="0"/>
    <n v="0"/>
    <n v="0"/>
    <n v="0"/>
    <n v="0"/>
    <n v="0"/>
    <n v="0"/>
    <n v="0"/>
    <n v="0"/>
    <n v="0"/>
  </r>
  <r>
    <x v="3"/>
    <x v="1"/>
    <x v="1"/>
    <x v="18"/>
    <n v="0"/>
    <n v="0"/>
    <n v="0"/>
    <n v="0"/>
    <n v="2"/>
    <n v="0"/>
    <n v="0"/>
    <n v="2"/>
    <n v="2"/>
    <n v="0"/>
    <n v="0"/>
    <n v="0"/>
  </r>
  <r>
    <x v="3"/>
    <x v="1"/>
    <x v="1"/>
    <x v="19"/>
    <n v="0"/>
    <n v="0"/>
    <n v="0"/>
    <n v="0"/>
    <n v="0"/>
    <n v="0"/>
    <n v="0"/>
    <n v="0"/>
    <n v="0"/>
    <n v="0"/>
    <n v="0"/>
    <n v="0"/>
  </r>
  <r>
    <x v="4"/>
    <x v="2"/>
    <x v="0"/>
    <x v="0"/>
    <n v="10"/>
    <n v="11"/>
    <n v="30"/>
    <n v="1"/>
    <n v="103"/>
    <n v="100"/>
    <n v="101"/>
    <n v="110"/>
    <n v="94"/>
    <n v="104"/>
    <n v="106"/>
    <n v="94"/>
  </r>
  <r>
    <x v="4"/>
    <x v="2"/>
    <x v="0"/>
    <x v="1"/>
    <n v="11"/>
    <n v="8"/>
    <n v="7"/>
    <n v="6"/>
    <n v="11"/>
    <n v="15"/>
    <n v="14"/>
    <n v="15"/>
    <n v="5"/>
    <n v="3"/>
    <n v="8"/>
    <n v="5"/>
  </r>
  <r>
    <x v="4"/>
    <x v="2"/>
    <x v="0"/>
    <x v="2"/>
    <n v="0"/>
    <n v="0"/>
    <n v="0"/>
    <n v="0"/>
    <n v="0"/>
    <n v="0"/>
    <n v="0"/>
    <n v="0"/>
    <n v="0"/>
    <n v="0"/>
    <n v="0"/>
    <n v="0"/>
  </r>
  <r>
    <x v="4"/>
    <x v="2"/>
    <x v="0"/>
    <x v="3"/>
    <n v="0"/>
    <n v="0"/>
    <n v="0"/>
    <n v="2"/>
    <n v="0"/>
    <n v="0"/>
    <n v="4"/>
    <n v="0"/>
    <n v="3"/>
    <n v="1"/>
    <n v="1"/>
    <n v="0"/>
  </r>
  <r>
    <x v="4"/>
    <x v="2"/>
    <x v="0"/>
    <x v="4"/>
    <n v="0"/>
    <n v="1"/>
    <n v="0"/>
    <n v="0"/>
    <n v="0"/>
    <n v="0"/>
    <n v="0"/>
    <n v="0"/>
    <n v="0"/>
    <n v="0"/>
    <n v="0"/>
    <n v="0"/>
  </r>
  <r>
    <x v="4"/>
    <x v="2"/>
    <x v="0"/>
    <x v="5"/>
    <n v="0"/>
    <n v="0"/>
    <n v="0"/>
    <n v="0"/>
    <n v="0"/>
    <n v="0"/>
    <n v="0"/>
    <n v="0"/>
    <n v="0"/>
    <n v="0"/>
    <n v="0"/>
    <n v="0"/>
  </r>
  <r>
    <x v="4"/>
    <x v="2"/>
    <x v="0"/>
    <x v="6"/>
    <n v="1"/>
    <n v="0"/>
    <n v="0"/>
    <n v="1"/>
    <n v="0"/>
    <n v="0"/>
    <n v="0"/>
    <n v="0"/>
    <n v="3"/>
    <n v="1"/>
    <n v="0"/>
    <n v="1"/>
  </r>
  <r>
    <x v="4"/>
    <x v="2"/>
    <x v="0"/>
    <x v="7"/>
    <n v="1"/>
    <n v="3"/>
    <n v="0"/>
    <n v="0"/>
    <n v="1"/>
    <n v="0"/>
    <n v="1"/>
    <n v="7"/>
    <n v="1"/>
    <n v="2"/>
    <n v="0"/>
    <n v="2"/>
  </r>
  <r>
    <x v="4"/>
    <x v="2"/>
    <x v="0"/>
    <x v="8"/>
    <n v="0"/>
    <n v="0"/>
    <n v="3"/>
    <n v="1"/>
    <n v="0"/>
    <n v="4"/>
    <n v="0"/>
    <n v="3"/>
    <n v="1"/>
    <n v="1"/>
    <n v="0"/>
    <n v="0"/>
  </r>
  <r>
    <x v="4"/>
    <x v="2"/>
    <x v="0"/>
    <x v="9"/>
    <n v="9"/>
    <n v="11"/>
    <n v="5"/>
    <n v="0"/>
    <n v="0"/>
    <n v="0"/>
    <n v="0"/>
    <n v="0"/>
    <n v="0"/>
    <n v="0"/>
    <n v="0"/>
    <n v="0"/>
  </r>
  <r>
    <x v="4"/>
    <x v="2"/>
    <x v="1"/>
    <x v="10"/>
    <n v="21"/>
    <n v="25"/>
    <n v="11"/>
    <n v="54"/>
    <n v="27"/>
    <n v="40"/>
    <n v="52"/>
    <n v="49"/>
    <n v="25"/>
    <n v="20"/>
    <n v="18"/>
    <n v="19"/>
  </r>
  <r>
    <x v="4"/>
    <x v="2"/>
    <x v="1"/>
    <x v="11"/>
    <n v="0"/>
    <n v="0"/>
    <n v="0"/>
    <n v="0"/>
    <n v="0"/>
    <n v="0"/>
    <n v="0"/>
    <n v="0"/>
    <n v="0"/>
    <n v="0"/>
    <n v="0"/>
    <n v="0"/>
  </r>
  <r>
    <x v="4"/>
    <x v="2"/>
    <x v="1"/>
    <x v="12"/>
    <n v="0"/>
    <n v="0"/>
    <n v="0"/>
    <n v="0"/>
    <n v="0"/>
    <n v="0"/>
    <n v="0"/>
    <n v="0"/>
    <n v="0"/>
    <n v="0"/>
    <n v="0"/>
    <n v="0"/>
  </r>
  <r>
    <x v="4"/>
    <x v="2"/>
    <x v="1"/>
    <x v="13"/>
    <n v="0"/>
    <n v="0"/>
    <n v="0"/>
    <n v="0"/>
    <n v="0"/>
    <n v="0"/>
    <n v="0"/>
    <n v="0"/>
    <n v="0"/>
    <n v="0"/>
    <n v="0"/>
    <n v="0"/>
  </r>
  <r>
    <x v="4"/>
    <x v="2"/>
    <x v="1"/>
    <x v="14"/>
    <n v="1"/>
    <n v="1"/>
    <n v="0"/>
    <n v="0"/>
    <n v="0"/>
    <n v="0"/>
    <n v="0"/>
    <n v="0"/>
    <n v="2"/>
    <n v="1"/>
    <n v="1"/>
    <n v="0"/>
  </r>
  <r>
    <x v="4"/>
    <x v="2"/>
    <x v="1"/>
    <x v="15"/>
    <n v="0"/>
    <n v="0"/>
    <n v="0"/>
    <n v="0"/>
    <n v="1"/>
    <n v="2"/>
    <n v="0"/>
    <n v="0"/>
    <n v="0"/>
    <n v="0"/>
    <n v="0"/>
    <n v="1"/>
  </r>
  <r>
    <x v="4"/>
    <x v="2"/>
    <x v="1"/>
    <x v="16"/>
    <n v="0"/>
    <n v="0"/>
    <n v="0"/>
    <n v="6"/>
    <n v="1"/>
    <n v="0"/>
    <n v="1"/>
    <n v="1"/>
    <n v="6"/>
    <n v="0"/>
    <n v="4"/>
    <n v="0"/>
  </r>
  <r>
    <x v="4"/>
    <x v="2"/>
    <x v="1"/>
    <x v="17"/>
    <n v="0"/>
    <n v="0"/>
    <n v="0"/>
    <n v="0"/>
    <n v="0"/>
    <n v="0"/>
    <n v="0"/>
    <n v="0"/>
    <n v="0"/>
    <n v="0"/>
    <n v="0"/>
    <n v="0"/>
  </r>
  <r>
    <x v="4"/>
    <x v="2"/>
    <x v="1"/>
    <x v="18"/>
    <n v="20"/>
    <n v="13"/>
    <n v="3"/>
    <n v="0"/>
    <n v="1"/>
    <n v="0"/>
    <n v="0"/>
    <n v="0"/>
    <n v="0"/>
    <n v="5"/>
    <n v="3"/>
    <n v="1"/>
  </r>
  <r>
    <x v="4"/>
    <x v="2"/>
    <x v="1"/>
    <x v="19"/>
    <n v="0"/>
    <n v="0"/>
    <n v="0"/>
    <n v="0"/>
    <n v="0"/>
    <n v="0"/>
    <n v="0"/>
    <n v="0"/>
    <n v="0"/>
    <n v="0"/>
    <n v="0"/>
    <n v="0"/>
  </r>
  <r>
    <x v="5"/>
    <x v="3"/>
    <x v="0"/>
    <x v="0"/>
    <n v="5"/>
    <n v="6"/>
    <n v="31"/>
    <n v="0"/>
    <n v="0"/>
    <n v="5"/>
    <n v="2"/>
    <n v="2"/>
    <n v="4"/>
    <n v="4"/>
    <n v="1"/>
    <n v="8"/>
  </r>
  <r>
    <x v="5"/>
    <x v="3"/>
    <x v="0"/>
    <x v="1"/>
    <n v="2"/>
    <n v="0"/>
    <n v="1"/>
    <n v="0"/>
    <n v="0"/>
    <n v="0"/>
    <n v="0"/>
    <n v="0"/>
    <n v="2"/>
    <n v="0"/>
    <n v="0"/>
    <n v="2"/>
  </r>
  <r>
    <x v="5"/>
    <x v="3"/>
    <x v="0"/>
    <x v="2"/>
    <n v="0"/>
    <n v="0"/>
    <n v="0"/>
    <n v="0"/>
    <n v="0"/>
    <n v="0"/>
    <n v="0"/>
    <n v="0"/>
    <n v="0"/>
    <n v="0"/>
    <n v="0"/>
    <n v="0"/>
  </r>
  <r>
    <x v="5"/>
    <x v="3"/>
    <x v="0"/>
    <x v="3"/>
    <n v="0"/>
    <n v="0"/>
    <n v="0"/>
    <n v="1"/>
    <n v="0"/>
    <n v="0"/>
    <n v="0"/>
    <n v="0"/>
    <n v="0"/>
    <n v="0"/>
    <n v="0"/>
    <n v="0"/>
  </r>
  <r>
    <x v="5"/>
    <x v="3"/>
    <x v="0"/>
    <x v="4"/>
    <n v="0"/>
    <n v="0"/>
    <n v="0"/>
    <n v="0"/>
    <n v="0"/>
    <n v="0"/>
    <n v="0"/>
    <n v="0"/>
    <n v="0"/>
    <n v="0"/>
    <n v="0"/>
    <n v="0"/>
  </r>
  <r>
    <x v="5"/>
    <x v="3"/>
    <x v="0"/>
    <x v="5"/>
    <n v="0"/>
    <n v="0"/>
    <n v="0"/>
    <n v="0"/>
    <n v="0"/>
    <n v="0"/>
    <n v="0"/>
    <n v="0"/>
    <n v="0"/>
    <n v="0"/>
    <n v="0"/>
    <n v="0"/>
  </r>
  <r>
    <x v="5"/>
    <x v="3"/>
    <x v="0"/>
    <x v="6"/>
    <n v="0"/>
    <n v="0"/>
    <n v="0"/>
    <n v="0"/>
    <n v="0"/>
    <n v="0"/>
    <n v="1"/>
    <n v="1"/>
    <n v="0"/>
    <n v="3"/>
    <n v="3"/>
    <n v="0"/>
  </r>
  <r>
    <x v="5"/>
    <x v="3"/>
    <x v="0"/>
    <x v="7"/>
    <n v="0"/>
    <n v="0"/>
    <n v="0"/>
    <n v="0"/>
    <n v="1"/>
    <n v="0"/>
    <n v="0"/>
    <n v="0"/>
    <n v="0"/>
    <n v="0"/>
    <n v="0"/>
    <n v="0"/>
  </r>
  <r>
    <x v="5"/>
    <x v="3"/>
    <x v="0"/>
    <x v="8"/>
    <n v="0"/>
    <n v="0"/>
    <n v="0"/>
    <n v="2"/>
    <n v="0"/>
    <n v="0"/>
    <n v="0"/>
    <n v="0"/>
    <n v="0"/>
    <n v="2"/>
    <n v="0"/>
    <n v="0"/>
  </r>
  <r>
    <x v="5"/>
    <x v="3"/>
    <x v="0"/>
    <x v="9"/>
    <n v="0"/>
    <n v="0"/>
    <n v="0"/>
    <n v="0"/>
    <n v="0"/>
    <n v="0"/>
    <n v="0"/>
    <n v="0"/>
    <n v="0"/>
    <n v="0"/>
    <n v="0"/>
    <n v="0"/>
  </r>
  <r>
    <x v="5"/>
    <x v="3"/>
    <x v="1"/>
    <x v="10"/>
    <n v="17"/>
    <n v="15"/>
    <n v="9"/>
    <n v="27"/>
    <n v="24"/>
    <n v="17"/>
    <n v="27"/>
    <n v="23"/>
    <n v="18"/>
    <n v="20"/>
    <n v="24"/>
    <n v="21"/>
  </r>
  <r>
    <x v="5"/>
    <x v="3"/>
    <x v="1"/>
    <x v="11"/>
    <n v="0"/>
    <n v="0"/>
    <n v="0"/>
    <n v="0"/>
    <n v="0"/>
    <n v="0"/>
    <n v="0"/>
    <n v="0"/>
    <n v="0"/>
    <n v="0"/>
    <n v="0"/>
    <n v="0"/>
  </r>
  <r>
    <x v="5"/>
    <x v="3"/>
    <x v="1"/>
    <x v="12"/>
    <n v="0"/>
    <n v="0"/>
    <n v="0"/>
    <n v="0"/>
    <n v="0"/>
    <n v="0"/>
    <n v="0"/>
    <n v="0"/>
    <n v="0"/>
    <n v="0"/>
    <n v="0"/>
    <n v="0"/>
  </r>
  <r>
    <x v="5"/>
    <x v="3"/>
    <x v="1"/>
    <x v="13"/>
    <n v="0"/>
    <n v="0"/>
    <n v="0"/>
    <n v="0"/>
    <n v="0"/>
    <n v="0"/>
    <n v="0"/>
    <n v="0"/>
    <n v="0"/>
    <n v="0"/>
    <n v="0"/>
    <n v="0"/>
  </r>
  <r>
    <x v="5"/>
    <x v="3"/>
    <x v="1"/>
    <x v="14"/>
    <n v="0"/>
    <n v="0"/>
    <n v="0"/>
    <n v="0"/>
    <n v="0"/>
    <n v="0"/>
    <n v="0"/>
    <n v="0"/>
    <n v="0"/>
    <n v="0"/>
    <n v="0"/>
    <n v="0"/>
  </r>
  <r>
    <x v="5"/>
    <x v="3"/>
    <x v="1"/>
    <x v="15"/>
    <n v="0"/>
    <n v="0"/>
    <n v="0"/>
    <n v="0"/>
    <n v="1"/>
    <n v="2"/>
    <n v="0"/>
    <n v="0"/>
    <n v="0"/>
    <n v="0"/>
    <n v="0"/>
    <n v="1"/>
  </r>
  <r>
    <x v="5"/>
    <x v="3"/>
    <x v="1"/>
    <x v="16"/>
    <n v="0"/>
    <n v="2"/>
    <n v="0"/>
    <n v="0"/>
    <n v="1"/>
    <n v="1"/>
    <n v="0"/>
    <n v="3"/>
    <n v="1"/>
    <n v="1"/>
    <n v="6"/>
    <n v="3"/>
  </r>
  <r>
    <x v="5"/>
    <x v="3"/>
    <x v="1"/>
    <x v="17"/>
    <n v="0"/>
    <n v="0"/>
    <n v="0"/>
    <n v="0"/>
    <n v="0"/>
    <n v="0"/>
    <n v="0"/>
    <n v="0"/>
    <n v="0"/>
    <n v="0"/>
    <n v="0"/>
    <n v="0"/>
  </r>
  <r>
    <x v="5"/>
    <x v="3"/>
    <x v="1"/>
    <x v="18"/>
    <n v="1"/>
    <n v="1"/>
    <n v="2"/>
    <n v="9"/>
    <n v="17"/>
    <n v="16"/>
    <n v="3"/>
    <n v="2"/>
    <n v="8"/>
    <n v="4"/>
    <n v="2"/>
    <n v="0"/>
  </r>
  <r>
    <x v="5"/>
    <x v="3"/>
    <x v="1"/>
    <x v="19"/>
    <n v="0"/>
    <n v="0"/>
    <n v="0"/>
    <n v="0"/>
    <n v="0"/>
    <n v="0"/>
    <n v="0"/>
    <n v="0"/>
    <n v="0"/>
    <n v="0"/>
    <n v="0"/>
    <n v="0"/>
  </r>
  <r>
    <x v="6"/>
    <x v="3"/>
    <x v="0"/>
    <x v="0"/>
    <n v="0"/>
    <n v="0"/>
    <n v="1"/>
    <n v="0"/>
    <n v="0"/>
    <n v="1"/>
    <n v="2"/>
    <n v="1"/>
    <n v="3"/>
    <n v="3"/>
    <n v="0"/>
    <n v="1"/>
  </r>
  <r>
    <x v="6"/>
    <x v="3"/>
    <x v="0"/>
    <x v="1"/>
    <n v="2"/>
    <n v="0"/>
    <n v="0"/>
    <n v="1"/>
    <n v="1"/>
    <n v="2"/>
    <n v="1"/>
    <n v="5"/>
    <n v="6"/>
    <n v="2"/>
    <n v="2"/>
    <n v="3"/>
  </r>
  <r>
    <x v="6"/>
    <x v="3"/>
    <x v="0"/>
    <x v="2"/>
    <n v="0"/>
    <n v="0"/>
    <n v="0"/>
    <n v="0"/>
    <n v="0"/>
    <n v="0"/>
    <n v="0"/>
    <n v="0"/>
    <n v="0"/>
    <n v="0"/>
    <n v="0"/>
    <n v="0"/>
  </r>
  <r>
    <x v="6"/>
    <x v="3"/>
    <x v="0"/>
    <x v="3"/>
    <n v="0"/>
    <n v="0"/>
    <n v="0"/>
    <n v="0"/>
    <n v="0"/>
    <n v="0"/>
    <n v="0"/>
    <n v="0"/>
    <n v="2"/>
    <n v="0"/>
    <n v="2"/>
    <n v="0"/>
  </r>
  <r>
    <x v="6"/>
    <x v="3"/>
    <x v="0"/>
    <x v="4"/>
    <n v="0"/>
    <n v="0"/>
    <n v="0"/>
    <n v="0"/>
    <n v="0"/>
    <n v="0"/>
    <n v="0"/>
    <n v="0"/>
    <n v="0"/>
    <n v="0"/>
    <n v="0"/>
    <n v="0"/>
  </r>
  <r>
    <x v="6"/>
    <x v="3"/>
    <x v="0"/>
    <x v="5"/>
    <n v="0"/>
    <n v="0"/>
    <n v="0"/>
    <n v="0"/>
    <n v="0"/>
    <n v="0"/>
    <n v="0"/>
    <n v="0"/>
    <n v="0"/>
    <n v="0"/>
    <n v="0"/>
    <n v="0"/>
  </r>
  <r>
    <x v="6"/>
    <x v="3"/>
    <x v="0"/>
    <x v="6"/>
    <n v="0"/>
    <n v="0"/>
    <n v="0"/>
    <n v="0"/>
    <n v="0"/>
    <n v="0"/>
    <n v="3"/>
    <n v="1"/>
    <n v="0"/>
    <n v="0"/>
    <n v="0"/>
    <n v="0"/>
  </r>
  <r>
    <x v="6"/>
    <x v="3"/>
    <x v="0"/>
    <x v="7"/>
    <n v="0"/>
    <n v="0"/>
    <n v="0"/>
    <n v="0"/>
    <n v="0"/>
    <n v="0"/>
    <n v="0"/>
    <n v="0"/>
    <n v="0"/>
    <n v="0"/>
    <n v="0"/>
    <n v="0"/>
  </r>
  <r>
    <x v="6"/>
    <x v="3"/>
    <x v="0"/>
    <x v="8"/>
    <n v="0"/>
    <n v="0"/>
    <n v="0"/>
    <n v="0"/>
    <n v="0"/>
    <n v="0"/>
    <n v="0"/>
    <n v="0"/>
    <n v="0"/>
    <n v="0"/>
    <n v="0"/>
    <n v="0"/>
  </r>
  <r>
    <x v="6"/>
    <x v="3"/>
    <x v="0"/>
    <x v="9"/>
    <n v="0"/>
    <n v="0"/>
    <n v="0"/>
    <n v="0"/>
    <n v="0"/>
    <n v="0"/>
    <n v="0"/>
    <n v="0"/>
    <n v="0"/>
    <n v="0"/>
    <n v="0"/>
    <n v="0"/>
  </r>
  <r>
    <x v="6"/>
    <x v="3"/>
    <x v="1"/>
    <x v="10"/>
    <n v="2"/>
    <n v="0"/>
    <n v="2"/>
    <n v="6"/>
    <n v="6"/>
    <n v="9"/>
    <n v="9"/>
    <n v="7"/>
    <n v="2"/>
    <n v="6"/>
    <n v="0"/>
    <n v="1"/>
  </r>
  <r>
    <x v="6"/>
    <x v="3"/>
    <x v="1"/>
    <x v="11"/>
    <n v="0"/>
    <n v="0"/>
    <n v="0"/>
    <n v="0"/>
    <n v="0"/>
    <n v="0"/>
    <n v="0"/>
    <n v="0"/>
    <n v="0"/>
    <n v="0"/>
    <n v="0"/>
    <n v="0"/>
  </r>
  <r>
    <x v="6"/>
    <x v="3"/>
    <x v="1"/>
    <x v="12"/>
    <n v="0"/>
    <n v="0"/>
    <n v="0"/>
    <n v="0"/>
    <n v="0"/>
    <n v="0"/>
    <n v="0"/>
    <n v="0"/>
    <n v="0"/>
    <n v="0"/>
    <n v="0"/>
    <n v="0"/>
  </r>
  <r>
    <x v="6"/>
    <x v="3"/>
    <x v="1"/>
    <x v="13"/>
    <n v="0"/>
    <n v="0"/>
    <n v="0"/>
    <n v="0"/>
    <n v="0"/>
    <n v="0"/>
    <n v="0"/>
    <n v="0"/>
    <n v="0"/>
    <n v="0"/>
    <n v="0"/>
    <n v="0"/>
  </r>
  <r>
    <x v="6"/>
    <x v="3"/>
    <x v="1"/>
    <x v="14"/>
    <n v="0"/>
    <n v="0"/>
    <n v="0"/>
    <n v="0"/>
    <n v="0"/>
    <n v="0"/>
    <n v="0"/>
    <n v="0"/>
    <n v="1"/>
    <n v="0"/>
    <n v="0"/>
    <n v="0"/>
  </r>
  <r>
    <x v="6"/>
    <x v="3"/>
    <x v="1"/>
    <x v="15"/>
    <n v="0"/>
    <n v="0"/>
    <n v="0"/>
    <n v="0"/>
    <n v="1"/>
    <n v="2"/>
    <n v="0"/>
    <n v="0"/>
    <n v="0"/>
    <n v="0"/>
    <n v="0"/>
    <n v="1"/>
  </r>
  <r>
    <x v="6"/>
    <x v="3"/>
    <x v="1"/>
    <x v="16"/>
    <n v="0"/>
    <n v="0"/>
    <n v="0"/>
    <n v="3"/>
    <n v="3"/>
    <n v="3"/>
    <n v="0"/>
    <n v="3"/>
    <n v="0"/>
    <n v="0"/>
    <n v="0"/>
    <n v="0"/>
  </r>
  <r>
    <x v="6"/>
    <x v="3"/>
    <x v="1"/>
    <x v="17"/>
    <n v="0"/>
    <n v="0"/>
    <n v="0"/>
    <n v="0"/>
    <n v="0"/>
    <n v="0"/>
    <n v="0"/>
    <n v="0"/>
    <n v="0"/>
    <n v="0"/>
    <n v="0"/>
    <n v="0"/>
  </r>
  <r>
    <x v="6"/>
    <x v="3"/>
    <x v="1"/>
    <x v="18"/>
    <n v="0"/>
    <n v="0"/>
    <n v="0"/>
    <n v="0"/>
    <n v="0"/>
    <n v="0"/>
    <n v="3"/>
    <n v="1"/>
    <n v="1"/>
    <n v="0"/>
    <n v="1"/>
    <n v="0"/>
  </r>
  <r>
    <x v="6"/>
    <x v="3"/>
    <x v="1"/>
    <x v="19"/>
    <n v="0"/>
    <n v="0"/>
    <n v="0"/>
    <n v="0"/>
    <n v="0"/>
    <n v="0"/>
    <n v="0"/>
    <n v="0"/>
    <n v="0"/>
    <n v="0"/>
    <n v="0"/>
    <n v="0"/>
  </r>
  <r>
    <x v="7"/>
    <x v="4"/>
    <x v="0"/>
    <x v="0"/>
    <n v="0"/>
    <n v="1"/>
    <n v="2"/>
    <n v="0"/>
    <n v="0"/>
    <n v="1"/>
    <n v="0"/>
    <n v="0"/>
    <n v="1"/>
    <n v="1"/>
    <n v="1"/>
    <n v="1"/>
  </r>
  <r>
    <x v="7"/>
    <x v="4"/>
    <x v="0"/>
    <x v="1"/>
    <n v="0"/>
    <n v="1"/>
    <n v="2"/>
    <n v="1"/>
    <n v="0"/>
    <n v="0"/>
    <n v="0"/>
    <n v="0"/>
    <n v="1"/>
    <n v="1"/>
    <n v="0"/>
    <n v="0"/>
  </r>
  <r>
    <x v="7"/>
    <x v="4"/>
    <x v="0"/>
    <x v="2"/>
    <n v="0"/>
    <n v="0"/>
    <n v="0"/>
    <n v="0"/>
    <n v="0"/>
    <n v="0"/>
    <n v="0"/>
    <n v="0"/>
    <n v="0"/>
    <n v="0"/>
    <n v="0"/>
    <n v="0"/>
  </r>
  <r>
    <x v="7"/>
    <x v="4"/>
    <x v="0"/>
    <x v="3"/>
    <n v="0"/>
    <n v="0"/>
    <n v="0"/>
    <n v="0"/>
    <n v="0"/>
    <n v="0"/>
    <n v="0"/>
    <n v="0"/>
    <n v="0"/>
    <n v="0"/>
    <n v="0"/>
    <n v="0"/>
  </r>
  <r>
    <x v="7"/>
    <x v="4"/>
    <x v="0"/>
    <x v="4"/>
    <n v="0"/>
    <n v="0"/>
    <n v="0"/>
    <n v="0"/>
    <n v="0"/>
    <n v="0"/>
    <n v="0"/>
    <n v="0"/>
    <n v="0"/>
    <n v="0"/>
    <n v="0"/>
    <n v="0"/>
  </r>
  <r>
    <x v="7"/>
    <x v="4"/>
    <x v="0"/>
    <x v="5"/>
    <n v="0"/>
    <n v="0"/>
    <n v="0"/>
    <n v="0"/>
    <n v="0"/>
    <n v="0"/>
    <n v="0"/>
    <n v="0"/>
    <n v="0"/>
    <n v="0"/>
    <n v="0"/>
    <n v="0"/>
  </r>
  <r>
    <x v="7"/>
    <x v="4"/>
    <x v="0"/>
    <x v="6"/>
    <n v="0"/>
    <n v="0"/>
    <n v="0"/>
    <n v="0"/>
    <n v="1"/>
    <n v="0"/>
    <n v="0"/>
    <n v="0"/>
    <n v="0"/>
    <n v="0"/>
    <n v="1"/>
    <n v="0"/>
  </r>
  <r>
    <x v="7"/>
    <x v="4"/>
    <x v="0"/>
    <x v="7"/>
    <n v="0"/>
    <n v="0"/>
    <n v="1"/>
    <n v="0"/>
    <n v="0"/>
    <n v="0"/>
    <n v="1"/>
    <n v="2"/>
    <n v="0"/>
    <n v="0"/>
    <n v="0"/>
    <n v="1"/>
  </r>
  <r>
    <x v="7"/>
    <x v="4"/>
    <x v="0"/>
    <x v="8"/>
    <n v="1"/>
    <n v="0"/>
    <n v="1"/>
    <n v="2"/>
    <n v="0"/>
    <n v="0"/>
    <n v="1"/>
    <n v="0"/>
    <n v="0"/>
    <n v="0"/>
    <n v="0"/>
    <n v="0"/>
  </r>
  <r>
    <x v="7"/>
    <x v="4"/>
    <x v="0"/>
    <x v="9"/>
    <n v="0"/>
    <n v="0"/>
    <n v="0"/>
    <n v="0"/>
    <n v="0"/>
    <n v="0"/>
    <n v="0"/>
    <n v="0"/>
    <n v="0"/>
    <n v="0"/>
    <n v="0"/>
    <n v="0"/>
  </r>
  <r>
    <x v="7"/>
    <x v="4"/>
    <x v="1"/>
    <x v="10"/>
    <n v="26"/>
    <n v="8"/>
    <n v="12"/>
    <n v="23"/>
    <n v="15"/>
    <n v="15"/>
    <n v="11"/>
    <n v="15"/>
    <n v="15"/>
    <n v="15"/>
    <n v="13"/>
    <n v="14"/>
  </r>
  <r>
    <x v="7"/>
    <x v="4"/>
    <x v="1"/>
    <x v="11"/>
    <n v="0"/>
    <n v="0"/>
    <n v="0"/>
    <n v="0"/>
    <n v="0"/>
    <n v="0"/>
    <n v="0"/>
    <n v="0"/>
    <n v="0"/>
    <n v="0"/>
    <n v="0"/>
    <n v="0"/>
  </r>
  <r>
    <x v="7"/>
    <x v="4"/>
    <x v="1"/>
    <x v="12"/>
    <n v="0"/>
    <n v="0"/>
    <n v="0"/>
    <n v="0"/>
    <n v="0"/>
    <n v="0"/>
    <n v="0"/>
    <n v="0"/>
    <n v="0"/>
    <n v="0"/>
    <n v="0"/>
    <n v="0"/>
  </r>
  <r>
    <x v="7"/>
    <x v="4"/>
    <x v="1"/>
    <x v="13"/>
    <n v="0"/>
    <n v="0"/>
    <n v="0"/>
    <n v="0"/>
    <n v="0"/>
    <n v="0"/>
    <n v="0"/>
    <n v="0"/>
    <n v="0"/>
    <n v="0"/>
    <n v="0"/>
    <n v="0"/>
  </r>
  <r>
    <x v="7"/>
    <x v="4"/>
    <x v="1"/>
    <x v="14"/>
    <n v="1"/>
    <n v="1"/>
    <n v="0"/>
    <n v="0"/>
    <n v="0"/>
    <n v="1"/>
    <n v="0"/>
    <n v="0"/>
    <n v="0"/>
    <n v="0"/>
    <n v="0"/>
    <n v="0"/>
  </r>
  <r>
    <x v="7"/>
    <x v="4"/>
    <x v="1"/>
    <x v="15"/>
    <n v="0"/>
    <n v="0"/>
    <n v="0"/>
    <n v="0"/>
    <n v="1"/>
    <n v="2"/>
    <n v="0"/>
    <n v="0"/>
    <n v="0"/>
    <n v="0"/>
    <n v="0"/>
    <n v="1"/>
  </r>
  <r>
    <x v="7"/>
    <x v="4"/>
    <x v="1"/>
    <x v="16"/>
    <n v="0"/>
    <n v="0"/>
    <n v="0"/>
    <n v="0"/>
    <n v="0"/>
    <n v="0"/>
    <n v="1"/>
    <n v="2"/>
    <n v="1"/>
    <n v="0"/>
    <n v="1"/>
    <n v="0"/>
  </r>
  <r>
    <x v="7"/>
    <x v="4"/>
    <x v="1"/>
    <x v="17"/>
    <n v="0"/>
    <n v="0"/>
    <n v="0"/>
    <n v="0"/>
    <n v="0"/>
    <n v="0"/>
    <n v="0"/>
    <n v="0"/>
    <n v="0"/>
    <n v="0"/>
    <n v="0"/>
    <n v="0"/>
  </r>
  <r>
    <x v="7"/>
    <x v="4"/>
    <x v="1"/>
    <x v="18"/>
    <n v="0"/>
    <n v="0"/>
    <n v="0"/>
    <n v="0"/>
    <n v="1"/>
    <n v="1"/>
    <n v="3"/>
    <n v="2"/>
    <n v="1"/>
    <n v="2"/>
    <n v="0"/>
    <n v="0"/>
  </r>
  <r>
    <x v="7"/>
    <x v="4"/>
    <x v="1"/>
    <x v="19"/>
    <n v="0"/>
    <n v="0"/>
    <n v="0"/>
    <n v="0"/>
    <n v="0"/>
    <n v="0"/>
    <n v="0"/>
    <n v="0"/>
    <n v="0"/>
    <n v="0"/>
    <n v="0"/>
    <n v="0"/>
  </r>
  <r>
    <x v="8"/>
    <x v="5"/>
    <x v="0"/>
    <x v="0"/>
    <n v="93"/>
    <n v="87"/>
    <n v="49"/>
    <n v="29"/>
    <n v="12"/>
    <n v="19"/>
    <n v="24"/>
    <n v="10"/>
    <n v="12"/>
    <n v="14"/>
    <n v="6"/>
    <n v="8"/>
  </r>
  <r>
    <x v="8"/>
    <x v="5"/>
    <x v="0"/>
    <x v="1"/>
    <n v="15"/>
    <n v="19"/>
    <n v="19"/>
    <n v="39"/>
    <n v="37"/>
    <n v="51"/>
    <n v="48"/>
    <n v="48"/>
    <n v="51"/>
    <n v="29"/>
    <n v="46"/>
    <n v="42"/>
  </r>
  <r>
    <x v="8"/>
    <x v="5"/>
    <x v="0"/>
    <x v="2"/>
    <n v="0"/>
    <n v="0"/>
    <n v="0"/>
    <n v="0"/>
    <n v="0"/>
    <n v="0"/>
    <n v="0"/>
    <n v="0"/>
    <n v="0"/>
    <n v="0"/>
    <n v="0"/>
    <n v="0"/>
  </r>
  <r>
    <x v="8"/>
    <x v="5"/>
    <x v="0"/>
    <x v="3"/>
    <n v="0"/>
    <n v="0"/>
    <n v="0"/>
    <n v="0"/>
    <n v="0"/>
    <n v="0"/>
    <n v="0"/>
    <n v="0"/>
    <n v="0"/>
    <n v="0"/>
    <n v="0"/>
    <n v="0"/>
  </r>
  <r>
    <x v="8"/>
    <x v="5"/>
    <x v="0"/>
    <x v="4"/>
    <n v="0"/>
    <n v="0"/>
    <n v="0"/>
    <n v="0"/>
    <n v="1"/>
    <n v="0"/>
    <n v="0"/>
    <n v="3"/>
    <n v="0"/>
    <n v="0"/>
    <n v="0"/>
    <n v="0"/>
  </r>
  <r>
    <x v="8"/>
    <x v="5"/>
    <x v="0"/>
    <x v="5"/>
    <n v="0"/>
    <n v="0"/>
    <n v="0"/>
    <n v="0"/>
    <n v="0"/>
    <n v="0"/>
    <n v="0"/>
    <n v="0"/>
    <n v="0"/>
    <n v="0"/>
    <n v="0"/>
    <n v="0"/>
  </r>
  <r>
    <x v="8"/>
    <x v="5"/>
    <x v="0"/>
    <x v="6"/>
    <n v="0"/>
    <n v="0"/>
    <n v="0"/>
    <n v="1"/>
    <n v="0"/>
    <n v="1"/>
    <n v="3"/>
    <n v="0"/>
    <n v="1"/>
    <n v="1"/>
    <n v="2"/>
    <n v="5"/>
  </r>
  <r>
    <x v="8"/>
    <x v="5"/>
    <x v="0"/>
    <x v="7"/>
    <n v="4"/>
    <n v="0"/>
    <n v="0"/>
    <n v="3"/>
    <n v="0"/>
    <n v="2"/>
    <n v="2"/>
    <n v="3"/>
    <n v="0"/>
    <n v="0"/>
    <n v="2"/>
    <n v="1"/>
  </r>
  <r>
    <x v="8"/>
    <x v="5"/>
    <x v="0"/>
    <x v="8"/>
    <n v="1"/>
    <n v="0"/>
    <n v="1"/>
    <n v="2"/>
    <n v="2"/>
    <n v="11"/>
    <n v="13"/>
    <n v="8"/>
    <n v="3"/>
    <n v="3"/>
    <n v="8"/>
    <n v="6"/>
  </r>
  <r>
    <x v="8"/>
    <x v="5"/>
    <x v="0"/>
    <x v="9"/>
    <n v="8"/>
    <n v="8"/>
    <n v="11"/>
    <n v="0"/>
    <n v="0"/>
    <n v="0"/>
    <n v="0"/>
    <n v="0"/>
    <n v="0"/>
    <n v="0"/>
    <n v="0"/>
    <n v="0"/>
  </r>
  <r>
    <x v="8"/>
    <x v="5"/>
    <x v="1"/>
    <x v="10"/>
    <n v="96"/>
    <n v="88"/>
    <n v="98"/>
    <n v="115"/>
    <n v="120"/>
    <n v="97"/>
    <n v="106"/>
    <n v="124"/>
    <n v="135"/>
    <n v="151"/>
    <n v="156"/>
    <n v="111"/>
  </r>
  <r>
    <x v="8"/>
    <x v="5"/>
    <x v="1"/>
    <x v="11"/>
    <n v="0"/>
    <n v="0"/>
    <n v="0"/>
    <n v="0"/>
    <n v="0"/>
    <n v="0"/>
    <n v="0"/>
    <n v="0"/>
    <n v="0"/>
    <n v="0"/>
    <n v="0"/>
    <n v="0"/>
  </r>
  <r>
    <x v="8"/>
    <x v="5"/>
    <x v="1"/>
    <x v="12"/>
    <n v="0"/>
    <n v="0"/>
    <n v="0"/>
    <n v="0"/>
    <n v="0"/>
    <n v="0"/>
    <n v="0"/>
    <n v="0"/>
    <n v="0"/>
    <n v="0"/>
    <n v="0"/>
    <n v="0"/>
  </r>
  <r>
    <x v="8"/>
    <x v="5"/>
    <x v="1"/>
    <x v="13"/>
    <n v="0"/>
    <n v="0"/>
    <n v="0"/>
    <n v="0"/>
    <n v="0"/>
    <n v="0"/>
    <n v="0"/>
    <n v="0"/>
    <n v="0"/>
    <n v="0"/>
    <n v="0"/>
    <n v="0"/>
  </r>
  <r>
    <x v="8"/>
    <x v="5"/>
    <x v="1"/>
    <x v="14"/>
    <n v="0"/>
    <n v="1"/>
    <n v="1"/>
    <n v="0"/>
    <n v="0"/>
    <n v="2"/>
    <n v="0"/>
    <n v="3"/>
    <n v="4"/>
    <n v="3"/>
    <n v="0"/>
    <n v="1"/>
  </r>
  <r>
    <x v="8"/>
    <x v="5"/>
    <x v="1"/>
    <x v="15"/>
    <n v="0"/>
    <n v="0"/>
    <n v="0"/>
    <n v="0"/>
    <n v="1"/>
    <n v="2"/>
    <n v="0"/>
    <n v="0"/>
    <n v="0"/>
    <n v="0"/>
    <n v="0"/>
    <n v="1"/>
  </r>
  <r>
    <x v="8"/>
    <x v="5"/>
    <x v="1"/>
    <x v="16"/>
    <n v="3"/>
    <n v="0"/>
    <n v="1"/>
    <n v="2"/>
    <n v="3"/>
    <n v="5"/>
    <n v="8"/>
    <n v="0"/>
    <n v="0"/>
    <n v="3"/>
    <n v="3"/>
    <n v="6"/>
  </r>
  <r>
    <x v="8"/>
    <x v="5"/>
    <x v="1"/>
    <x v="17"/>
    <n v="0"/>
    <n v="0"/>
    <n v="0"/>
    <n v="0"/>
    <n v="0"/>
    <n v="0"/>
    <n v="0"/>
    <n v="0"/>
    <n v="0"/>
    <n v="0"/>
    <n v="0"/>
    <n v="0"/>
  </r>
  <r>
    <x v="8"/>
    <x v="5"/>
    <x v="1"/>
    <x v="18"/>
    <n v="46"/>
    <n v="32"/>
    <n v="57"/>
    <n v="33"/>
    <n v="44"/>
    <n v="50"/>
    <n v="56"/>
    <n v="49"/>
    <n v="23"/>
    <n v="38"/>
    <n v="24"/>
    <n v="41"/>
  </r>
  <r>
    <x v="8"/>
    <x v="5"/>
    <x v="1"/>
    <x v="19"/>
    <n v="0"/>
    <n v="0"/>
    <n v="0"/>
    <n v="0"/>
    <n v="0"/>
    <n v="0"/>
    <n v="0"/>
    <n v="0"/>
    <n v="0"/>
    <n v="0"/>
    <n v="0"/>
    <n v="0"/>
  </r>
  <r>
    <x v="9"/>
    <x v="1"/>
    <x v="0"/>
    <x v="0"/>
    <n v="12"/>
    <n v="6"/>
    <n v="7"/>
    <n v="5"/>
    <n v="11"/>
    <n v="1"/>
    <n v="9"/>
    <n v="3"/>
    <n v="2"/>
    <n v="7"/>
    <n v="3"/>
    <n v="6"/>
  </r>
  <r>
    <x v="9"/>
    <x v="1"/>
    <x v="0"/>
    <x v="1"/>
    <n v="5"/>
    <n v="5"/>
    <n v="4"/>
    <n v="12"/>
    <n v="5"/>
    <n v="6"/>
    <n v="12"/>
    <n v="3"/>
    <n v="1"/>
    <n v="3"/>
    <n v="9"/>
    <n v="11"/>
  </r>
  <r>
    <x v="9"/>
    <x v="1"/>
    <x v="0"/>
    <x v="2"/>
    <n v="0"/>
    <n v="0"/>
    <n v="0"/>
    <n v="0"/>
    <n v="0"/>
    <n v="0"/>
    <n v="0"/>
    <n v="0"/>
    <n v="0"/>
    <n v="0"/>
    <n v="0"/>
    <n v="0"/>
  </r>
  <r>
    <x v="9"/>
    <x v="1"/>
    <x v="0"/>
    <x v="3"/>
    <n v="0"/>
    <n v="0"/>
    <n v="0"/>
    <n v="3"/>
    <n v="0"/>
    <n v="0"/>
    <n v="1"/>
    <n v="0"/>
    <n v="0"/>
    <n v="0"/>
    <n v="0"/>
    <n v="0"/>
  </r>
  <r>
    <x v="9"/>
    <x v="1"/>
    <x v="0"/>
    <x v="4"/>
    <n v="0"/>
    <n v="0"/>
    <n v="0"/>
    <n v="0"/>
    <n v="0"/>
    <n v="0"/>
    <n v="0"/>
    <n v="0"/>
    <n v="0"/>
    <n v="0"/>
    <n v="0"/>
    <n v="0"/>
  </r>
  <r>
    <x v="9"/>
    <x v="1"/>
    <x v="0"/>
    <x v="5"/>
    <n v="0"/>
    <n v="0"/>
    <n v="0"/>
    <n v="0"/>
    <n v="0"/>
    <n v="0"/>
    <n v="0"/>
    <n v="0"/>
    <n v="0"/>
    <n v="0"/>
    <n v="0"/>
    <n v="0"/>
  </r>
  <r>
    <x v="9"/>
    <x v="1"/>
    <x v="0"/>
    <x v="6"/>
    <n v="0"/>
    <n v="2"/>
    <n v="0"/>
    <n v="0"/>
    <n v="0"/>
    <n v="0"/>
    <n v="0"/>
    <n v="0"/>
    <n v="0"/>
    <n v="0"/>
    <n v="0"/>
    <n v="1"/>
  </r>
  <r>
    <x v="9"/>
    <x v="1"/>
    <x v="0"/>
    <x v="7"/>
    <n v="1"/>
    <n v="1"/>
    <n v="1"/>
    <n v="3"/>
    <n v="1"/>
    <n v="0"/>
    <n v="1"/>
    <n v="0"/>
    <n v="0"/>
    <n v="1"/>
    <n v="0"/>
    <n v="2"/>
  </r>
  <r>
    <x v="9"/>
    <x v="1"/>
    <x v="0"/>
    <x v="8"/>
    <n v="2"/>
    <n v="1"/>
    <n v="2"/>
    <n v="2"/>
    <n v="0"/>
    <n v="0"/>
    <n v="1"/>
    <n v="1"/>
    <n v="8"/>
    <n v="2"/>
    <n v="6"/>
    <n v="1"/>
  </r>
  <r>
    <x v="9"/>
    <x v="1"/>
    <x v="0"/>
    <x v="9"/>
    <n v="1"/>
    <n v="0"/>
    <n v="1"/>
    <n v="0"/>
    <n v="0"/>
    <n v="0"/>
    <n v="0"/>
    <n v="0"/>
    <n v="0"/>
    <n v="0"/>
    <n v="0"/>
    <n v="0"/>
  </r>
  <r>
    <x v="9"/>
    <x v="1"/>
    <x v="1"/>
    <x v="10"/>
    <n v="5"/>
    <n v="6"/>
    <n v="13"/>
    <n v="20"/>
    <n v="8"/>
    <n v="14"/>
    <n v="14"/>
    <n v="10"/>
    <n v="23"/>
    <n v="24"/>
    <n v="24"/>
    <n v="16"/>
  </r>
  <r>
    <x v="9"/>
    <x v="1"/>
    <x v="1"/>
    <x v="11"/>
    <n v="0"/>
    <n v="0"/>
    <n v="0"/>
    <n v="0"/>
    <n v="0"/>
    <n v="0"/>
    <n v="0"/>
    <n v="0"/>
    <n v="0"/>
    <n v="0"/>
    <n v="0"/>
    <n v="0"/>
  </r>
  <r>
    <x v="9"/>
    <x v="1"/>
    <x v="1"/>
    <x v="12"/>
    <n v="0"/>
    <n v="0"/>
    <n v="0"/>
    <n v="0"/>
    <n v="0"/>
    <n v="0"/>
    <n v="0"/>
    <n v="0"/>
    <n v="0"/>
    <n v="0"/>
    <n v="0"/>
    <n v="0"/>
  </r>
  <r>
    <x v="9"/>
    <x v="1"/>
    <x v="1"/>
    <x v="13"/>
    <n v="0"/>
    <n v="0"/>
    <n v="0"/>
    <n v="0"/>
    <n v="0"/>
    <n v="0"/>
    <n v="0"/>
    <n v="0"/>
    <n v="0"/>
    <n v="0"/>
    <n v="0"/>
    <n v="0"/>
  </r>
  <r>
    <x v="9"/>
    <x v="1"/>
    <x v="1"/>
    <x v="14"/>
    <n v="3"/>
    <n v="0"/>
    <n v="0"/>
    <n v="0"/>
    <n v="3"/>
    <n v="1"/>
    <n v="0"/>
    <n v="1"/>
    <n v="2"/>
    <n v="1"/>
    <n v="0"/>
    <n v="0"/>
  </r>
  <r>
    <x v="9"/>
    <x v="1"/>
    <x v="1"/>
    <x v="15"/>
    <n v="0"/>
    <n v="0"/>
    <n v="0"/>
    <n v="0"/>
    <n v="1"/>
    <n v="2"/>
    <n v="0"/>
    <n v="0"/>
    <n v="0"/>
    <n v="0"/>
    <n v="0"/>
    <n v="1"/>
  </r>
  <r>
    <x v="9"/>
    <x v="1"/>
    <x v="1"/>
    <x v="16"/>
    <n v="3"/>
    <n v="0"/>
    <n v="3"/>
    <n v="0"/>
    <n v="2"/>
    <n v="0"/>
    <n v="1"/>
    <n v="0"/>
    <n v="1"/>
    <n v="0"/>
    <n v="0"/>
    <n v="1"/>
  </r>
  <r>
    <x v="9"/>
    <x v="1"/>
    <x v="1"/>
    <x v="17"/>
    <n v="0"/>
    <n v="0"/>
    <n v="0"/>
    <n v="0"/>
    <n v="0"/>
    <n v="0"/>
    <n v="0"/>
    <n v="0"/>
    <n v="0"/>
    <n v="0"/>
    <n v="0"/>
    <n v="0"/>
  </r>
  <r>
    <x v="9"/>
    <x v="1"/>
    <x v="1"/>
    <x v="18"/>
    <n v="12"/>
    <n v="9"/>
    <n v="6"/>
    <n v="17"/>
    <n v="10"/>
    <n v="6"/>
    <n v="11"/>
    <n v="10"/>
    <n v="12"/>
    <n v="12"/>
    <n v="7"/>
    <n v="17"/>
  </r>
  <r>
    <x v="9"/>
    <x v="1"/>
    <x v="1"/>
    <x v="19"/>
    <n v="0"/>
    <n v="0"/>
    <n v="0"/>
    <n v="0"/>
    <n v="0"/>
    <n v="0"/>
    <n v="0"/>
    <n v="0"/>
    <n v="0"/>
    <n v="0"/>
    <n v="0"/>
    <n v="0"/>
  </r>
  <r>
    <x v="10"/>
    <x v="3"/>
    <x v="0"/>
    <x v="0"/>
    <n v="5"/>
    <n v="7"/>
    <n v="0"/>
    <n v="0"/>
    <n v="0"/>
    <n v="4"/>
    <n v="0"/>
    <n v="3"/>
    <n v="3"/>
    <n v="5"/>
    <n v="2"/>
    <n v="1"/>
  </r>
  <r>
    <x v="10"/>
    <x v="3"/>
    <x v="0"/>
    <x v="1"/>
    <n v="1"/>
    <n v="0"/>
    <n v="3"/>
    <n v="1"/>
    <n v="0"/>
    <n v="2"/>
    <n v="1"/>
    <n v="0"/>
    <n v="1"/>
    <n v="0"/>
    <n v="0"/>
    <n v="0"/>
  </r>
  <r>
    <x v="10"/>
    <x v="3"/>
    <x v="0"/>
    <x v="2"/>
    <n v="0"/>
    <n v="0"/>
    <n v="0"/>
    <n v="0"/>
    <n v="0"/>
    <n v="0"/>
    <n v="0"/>
    <n v="0"/>
    <n v="0"/>
    <n v="0"/>
    <n v="0"/>
    <n v="0"/>
  </r>
  <r>
    <x v="10"/>
    <x v="3"/>
    <x v="0"/>
    <x v="3"/>
    <n v="0"/>
    <n v="0"/>
    <n v="0"/>
    <n v="0"/>
    <n v="0"/>
    <n v="0"/>
    <n v="0"/>
    <n v="0"/>
    <n v="1"/>
    <n v="0"/>
    <n v="0"/>
    <n v="0"/>
  </r>
  <r>
    <x v="10"/>
    <x v="3"/>
    <x v="0"/>
    <x v="4"/>
    <n v="0"/>
    <n v="0"/>
    <n v="0"/>
    <n v="0"/>
    <n v="0"/>
    <n v="0"/>
    <n v="0"/>
    <n v="0"/>
    <n v="0"/>
    <n v="0"/>
    <n v="0"/>
    <n v="0"/>
  </r>
  <r>
    <x v="10"/>
    <x v="3"/>
    <x v="0"/>
    <x v="5"/>
    <n v="0"/>
    <n v="0"/>
    <n v="0"/>
    <n v="0"/>
    <n v="0"/>
    <n v="0"/>
    <n v="0"/>
    <n v="0"/>
    <n v="0"/>
    <n v="0"/>
    <n v="0"/>
    <n v="0"/>
  </r>
  <r>
    <x v="10"/>
    <x v="3"/>
    <x v="0"/>
    <x v="6"/>
    <n v="1"/>
    <n v="0"/>
    <n v="0"/>
    <n v="0"/>
    <n v="0"/>
    <n v="0"/>
    <n v="0"/>
    <n v="0"/>
    <n v="0"/>
    <n v="0"/>
    <n v="0"/>
    <n v="0"/>
  </r>
  <r>
    <x v="10"/>
    <x v="3"/>
    <x v="0"/>
    <x v="7"/>
    <n v="0"/>
    <n v="0"/>
    <n v="0"/>
    <n v="0"/>
    <n v="0"/>
    <n v="0"/>
    <n v="0"/>
    <n v="0"/>
    <n v="0"/>
    <n v="0"/>
    <n v="1"/>
    <n v="0"/>
  </r>
  <r>
    <x v="10"/>
    <x v="3"/>
    <x v="0"/>
    <x v="8"/>
    <n v="1"/>
    <n v="0"/>
    <n v="3"/>
    <n v="0"/>
    <n v="0"/>
    <n v="0"/>
    <n v="0"/>
    <n v="0"/>
    <n v="0"/>
    <n v="0"/>
    <n v="4"/>
    <n v="4"/>
  </r>
  <r>
    <x v="10"/>
    <x v="3"/>
    <x v="0"/>
    <x v="9"/>
    <n v="0"/>
    <n v="0"/>
    <n v="1"/>
    <n v="0"/>
    <n v="0"/>
    <n v="0"/>
    <n v="0"/>
    <n v="0"/>
    <n v="0"/>
    <n v="0"/>
    <n v="0"/>
    <n v="0"/>
  </r>
  <r>
    <x v="10"/>
    <x v="3"/>
    <x v="1"/>
    <x v="10"/>
    <n v="8"/>
    <n v="7"/>
    <n v="8"/>
    <n v="11"/>
    <n v="8"/>
    <n v="10"/>
    <n v="14"/>
    <n v="14"/>
    <n v="11"/>
    <n v="12"/>
    <n v="9"/>
    <n v="9"/>
  </r>
  <r>
    <x v="10"/>
    <x v="3"/>
    <x v="1"/>
    <x v="11"/>
    <n v="0"/>
    <n v="0"/>
    <n v="0"/>
    <n v="0"/>
    <n v="0"/>
    <n v="0"/>
    <n v="0"/>
    <n v="0"/>
    <n v="0"/>
    <n v="0"/>
    <n v="0"/>
    <n v="0"/>
  </r>
  <r>
    <x v="10"/>
    <x v="3"/>
    <x v="1"/>
    <x v="12"/>
    <n v="0"/>
    <n v="0"/>
    <n v="0"/>
    <n v="0"/>
    <n v="0"/>
    <n v="0"/>
    <n v="0"/>
    <n v="0"/>
    <n v="0"/>
    <n v="0"/>
    <n v="0"/>
    <n v="0"/>
  </r>
  <r>
    <x v="10"/>
    <x v="3"/>
    <x v="1"/>
    <x v="13"/>
    <n v="0"/>
    <n v="0"/>
    <n v="0"/>
    <n v="0"/>
    <n v="0"/>
    <n v="0"/>
    <n v="0"/>
    <n v="0"/>
    <n v="0"/>
    <n v="0"/>
    <n v="0"/>
    <n v="0"/>
  </r>
  <r>
    <x v="10"/>
    <x v="3"/>
    <x v="1"/>
    <x v="14"/>
    <n v="1"/>
    <n v="0"/>
    <n v="0"/>
    <n v="0"/>
    <n v="0"/>
    <n v="1"/>
    <n v="0"/>
    <n v="0"/>
    <n v="0"/>
    <n v="0"/>
    <n v="0"/>
    <n v="0"/>
  </r>
  <r>
    <x v="10"/>
    <x v="3"/>
    <x v="1"/>
    <x v="15"/>
    <n v="0"/>
    <n v="0"/>
    <n v="0"/>
    <n v="0"/>
    <n v="1"/>
    <n v="2"/>
    <n v="0"/>
    <n v="0"/>
    <n v="0"/>
    <n v="0"/>
    <n v="0"/>
    <n v="1"/>
  </r>
  <r>
    <x v="10"/>
    <x v="3"/>
    <x v="1"/>
    <x v="16"/>
    <n v="0"/>
    <n v="0"/>
    <n v="0"/>
    <n v="2"/>
    <n v="0"/>
    <n v="0"/>
    <n v="2"/>
    <n v="0"/>
    <n v="1"/>
    <n v="1"/>
    <n v="1"/>
    <n v="0"/>
  </r>
  <r>
    <x v="10"/>
    <x v="3"/>
    <x v="1"/>
    <x v="17"/>
    <n v="0"/>
    <n v="0"/>
    <n v="0"/>
    <n v="0"/>
    <n v="0"/>
    <n v="0"/>
    <n v="0"/>
    <n v="0"/>
    <n v="0"/>
    <n v="0"/>
    <n v="0"/>
    <n v="0"/>
  </r>
  <r>
    <x v="10"/>
    <x v="3"/>
    <x v="1"/>
    <x v="18"/>
    <n v="0"/>
    <n v="1"/>
    <n v="1"/>
    <n v="7"/>
    <n v="18"/>
    <n v="10"/>
    <n v="6"/>
    <n v="5"/>
    <n v="2"/>
    <n v="9"/>
    <n v="2"/>
    <n v="0"/>
  </r>
  <r>
    <x v="10"/>
    <x v="3"/>
    <x v="1"/>
    <x v="19"/>
    <n v="0"/>
    <n v="0"/>
    <n v="0"/>
    <n v="0"/>
    <n v="0"/>
    <n v="0"/>
    <n v="0"/>
    <n v="0"/>
    <n v="0"/>
    <n v="0"/>
    <n v="0"/>
    <n v="0"/>
  </r>
  <r>
    <x v="11"/>
    <x v="4"/>
    <x v="0"/>
    <x v="0"/>
    <n v="0"/>
    <n v="0"/>
    <n v="1"/>
    <n v="1"/>
    <n v="5"/>
    <n v="8"/>
    <n v="5"/>
    <n v="7"/>
    <n v="10"/>
    <n v="8"/>
    <n v="4"/>
    <n v="5"/>
  </r>
  <r>
    <x v="11"/>
    <x v="4"/>
    <x v="0"/>
    <x v="1"/>
    <n v="0"/>
    <n v="0"/>
    <n v="0"/>
    <n v="1"/>
    <n v="3"/>
    <n v="0"/>
    <n v="3"/>
    <n v="1"/>
    <n v="2"/>
    <n v="2"/>
    <n v="0"/>
    <n v="0"/>
  </r>
  <r>
    <x v="11"/>
    <x v="4"/>
    <x v="0"/>
    <x v="2"/>
    <n v="0"/>
    <n v="0"/>
    <n v="0"/>
    <n v="0"/>
    <n v="0"/>
    <n v="0"/>
    <n v="0"/>
    <n v="0"/>
    <n v="0"/>
    <n v="0"/>
    <n v="0"/>
    <n v="0"/>
  </r>
  <r>
    <x v="11"/>
    <x v="4"/>
    <x v="0"/>
    <x v="3"/>
    <n v="0"/>
    <n v="0"/>
    <n v="0"/>
    <n v="0"/>
    <n v="0"/>
    <n v="0"/>
    <n v="0"/>
    <n v="0"/>
    <n v="0"/>
    <n v="0"/>
    <n v="0"/>
    <n v="0"/>
  </r>
  <r>
    <x v="11"/>
    <x v="4"/>
    <x v="0"/>
    <x v="4"/>
    <n v="0"/>
    <n v="0"/>
    <n v="0"/>
    <n v="2"/>
    <n v="0"/>
    <n v="0"/>
    <n v="0"/>
    <n v="0"/>
    <n v="0"/>
    <n v="0"/>
    <n v="0"/>
    <n v="0"/>
  </r>
  <r>
    <x v="11"/>
    <x v="4"/>
    <x v="0"/>
    <x v="5"/>
    <n v="0"/>
    <n v="0"/>
    <n v="0"/>
    <n v="0"/>
    <n v="0"/>
    <n v="0"/>
    <n v="0"/>
    <n v="0"/>
    <n v="0"/>
    <n v="0"/>
    <n v="0"/>
    <n v="0"/>
  </r>
  <r>
    <x v="11"/>
    <x v="4"/>
    <x v="0"/>
    <x v="6"/>
    <n v="0"/>
    <n v="0"/>
    <n v="0"/>
    <n v="0"/>
    <n v="0"/>
    <n v="0"/>
    <n v="0"/>
    <n v="0"/>
    <n v="0"/>
    <n v="0"/>
    <n v="0"/>
    <n v="0"/>
  </r>
  <r>
    <x v="11"/>
    <x v="4"/>
    <x v="0"/>
    <x v="7"/>
    <n v="0"/>
    <n v="0"/>
    <n v="0"/>
    <n v="4"/>
    <n v="0"/>
    <n v="0"/>
    <n v="0"/>
    <n v="0"/>
    <n v="0"/>
    <n v="0"/>
    <n v="0"/>
    <n v="0"/>
  </r>
  <r>
    <x v="11"/>
    <x v="4"/>
    <x v="0"/>
    <x v="8"/>
    <n v="0"/>
    <n v="0"/>
    <n v="0"/>
    <n v="0"/>
    <n v="0"/>
    <n v="0"/>
    <n v="0"/>
    <n v="0"/>
    <n v="0"/>
    <n v="0"/>
    <n v="0"/>
    <n v="0"/>
  </r>
  <r>
    <x v="11"/>
    <x v="4"/>
    <x v="0"/>
    <x v="9"/>
    <n v="0"/>
    <n v="0"/>
    <n v="0"/>
    <n v="0"/>
    <n v="0"/>
    <n v="0"/>
    <n v="0"/>
    <n v="0"/>
    <n v="0"/>
    <n v="0"/>
    <n v="0"/>
    <n v="0"/>
  </r>
  <r>
    <x v="11"/>
    <x v="4"/>
    <x v="1"/>
    <x v="10"/>
    <n v="6"/>
    <n v="5"/>
    <n v="5"/>
    <n v="5"/>
    <n v="7"/>
    <n v="5"/>
    <n v="9"/>
    <n v="12"/>
    <n v="2"/>
    <n v="5"/>
    <n v="2"/>
    <n v="5"/>
  </r>
  <r>
    <x v="11"/>
    <x v="4"/>
    <x v="1"/>
    <x v="11"/>
    <n v="0"/>
    <n v="0"/>
    <n v="0"/>
    <n v="0"/>
    <n v="0"/>
    <n v="0"/>
    <n v="0"/>
    <n v="0"/>
    <n v="0"/>
    <n v="0"/>
    <n v="0"/>
    <n v="0"/>
  </r>
  <r>
    <x v="11"/>
    <x v="4"/>
    <x v="1"/>
    <x v="12"/>
    <n v="0"/>
    <n v="0"/>
    <n v="0"/>
    <n v="0"/>
    <n v="0"/>
    <n v="0"/>
    <n v="0"/>
    <n v="0"/>
    <n v="0"/>
    <n v="0"/>
    <n v="0"/>
    <n v="0"/>
  </r>
  <r>
    <x v="11"/>
    <x v="4"/>
    <x v="1"/>
    <x v="13"/>
    <n v="0"/>
    <n v="0"/>
    <n v="0"/>
    <n v="0"/>
    <n v="0"/>
    <n v="0"/>
    <n v="0"/>
    <n v="0"/>
    <n v="0"/>
    <n v="0"/>
    <n v="0"/>
    <n v="0"/>
  </r>
  <r>
    <x v="11"/>
    <x v="4"/>
    <x v="1"/>
    <x v="14"/>
    <n v="0"/>
    <n v="0"/>
    <n v="0"/>
    <n v="0"/>
    <n v="0"/>
    <n v="0"/>
    <n v="0"/>
    <n v="0"/>
    <n v="0"/>
    <n v="0"/>
    <n v="0"/>
    <n v="0"/>
  </r>
  <r>
    <x v="11"/>
    <x v="4"/>
    <x v="1"/>
    <x v="15"/>
    <n v="0"/>
    <n v="0"/>
    <n v="0"/>
    <n v="0"/>
    <n v="0"/>
    <n v="0"/>
    <n v="0"/>
    <n v="0"/>
    <n v="0"/>
    <n v="0"/>
    <n v="0"/>
    <n v="1"/>
  </r>
  <r>
    <x v="11"/>
    <x v="4"/>
    <x v="1"/>
    <x v="16"/>
    <n v="0"/>
    <n v="0"/>
    <n v="0"/>
    <n v="0"/>
    <n v="0"/>
    <n v="0"/>
    <n v="0"/>
    <n v="0"/>
    <n v="0"/>
    <n v="0"/>
    <n v="0"/>
    <n v="0"/>
  </r>
  <r>
    <x v="11"/>
    <x v="4"/>
    <x v="1"/>
    <x v="17"/>
    <n v="0"/>
    <n v="0"/>
    <n v="0"/>
    <n v="0"/>
    <n v="0"/>
    <n v="0"/>
    <n v="0"/>
    <n v="0"/>
    <n v="0"/>
    <n v="0"/>
    <n v="0"/>
    <n v="0"/>
  </r>
  <r>
    <x v="11"/>
    <x v="4"/>
    <x v="1"/>
    <x v="18"/>
    <n v="0"/>
    <n v="0"/>
    <n v="0"/>
    <n v="0"/>
    <n v="0"/>
    <n v="0"/>
    <n v="5"/>
    <n v="9"/>
    <n v="6"/>
    <n v="3"/>
    <n v="0"/>
    <n v="0"/>
  </r>
  <r>
    <x v="11"/>
    <x v="4"/>
    <x v="1"/>
    <x v="19"/>
    <n v="0"/>
    <n v="0"/>
    <n v="0"/>
    <n v="0"/>
    <n v="0"/>
    <n v="0"/>
    <n v="0"/>
    <n v="0"/>
    <n v="0"/>
    <n v="0"/>
    <n v="0"/>
    <n v="0"/>
  </r>
  <r>
    <x v="12"/>
    <x v="1"/>
    <x v="0"/>
    <x v="0"/>
    <n v="15"/>
    <n v="10"/>
    <n v="10"/>
    <n v="9"/>
    <n v="34"/>
    <n v="19"/>
    <n v="33"/>
    <n v="32"/>
    <n v="23"/>
    <n v="13"/>
    <n v="7"/>
    <n v="28"/>
  </r>
  <r>
    <x v="12"/>
    <x v="1"/>
    <x v="0"/>
    <x v="1"/>
    <n v="0"/>
    <n v="0"/>
    <n v="1"/>
    <n v="1"/>
    <n v="0"/>
    <n v="1"/>
    <n v="1"/>
    <n v="2"/>
    <n v="1"/>
    <n v="0"/>
    <n v="7"/>
    <n v="3"/>
  </r>
  <r>
    <x v="12"/>
    <x v="1"/>
    <x v="0"/>
    <x v="2"/>
    <n v="0"/>
    <n v="0"/>
    <n v="0"/>
    <n v="0"/>
    <n v="0"/>
    <n v="0"/>
    <n v="0"/>
    <n v="0"/>
    <n v="0"/>
    <n v="0"/>
    <n v="0"/>
    <n v="0"/>
  </r>
  <r>
    <x v="12"/>
    <x v="1"/>
    <x v="0"/>
    <x v="3"/>
    <n v="0"/>
    <n v="0"/>
    <n v="0"/>
    <n v="0"/>
    <n v="0"/>
    <n v="0"/>
    <n v="1"/>
    <n v="0"/>
    <n v="0"/>
    <n v="0"/>
    <n v="0"/>
    <n v="0"/>
  </r>
  <r>
    <x v="12"/>
    <x v="1"/>
    <x v="0"/>
    <x v="4"/>
    <n v="0"/>
    <n v="0"/>
    <n v="0"/>
    <n v="0"/>
    <n v="0"/>
    <n v="0"/>
    <n v="0"/>
    <n v="0"/>
    <n v="0"/>
    <n v="0"/>
    <n v="0"/>
    <n v="0"/>
  </r>
  <r>
    <x v="12"/>
    <x v="1"/>
    <x v="0"/>
    <x v="5"/>
    <n v="0"/>
    <n v="0"/>
    <n v="0"/>
    <n v="0"/>
    <n v="0"/>
    <n v="0"/>
    <n v="0"/>
    <n v="0"/>
    <n v="0"/>
    <n v="0"/>
    <n v="0"/>
    <n v="0"/>
  </r>
  <r>
    <x v="12"/>
    <x v="1"/>
    <x v="0"/>
    <x v="6"/>
    <n v="0"/>
    <n v="0"/>
    <n v="0"/>
    <n v="0"/>
    <n v="0"/>
    <n v="0"/>
    <n v="0"/>
    <n v="0"/>
    <n v="0"/>
    <n v="0"/>
    <n v="0"/>
    <n v="0"/>
  </r>
  <r>
    <x v="12"/>
    <x v="1"/>
    <x v="0"/>
    <x v="7"/>
    <n v="1"/>
    <n v="1"/>
    <n v="0"/>
    <n v="2"/>
    <n v="0"/>
    <n v="1"/>
    <n v="1"/>
    <n v="0"/>
    <n v="0"/>
    <n v="1"/>
    <n v="0"/>
    <n v="0"/>
  </r>
  <r>
    <x v="12"/>
    <x v="1"/>
    <x v="0"/>
    <x v="8"/>
    <n v="0"/>
    <n v="0"/>
    <n v="0"/>
    <n v="0"/>
    <n v="0"/>
    <n v="0"/>
    <n v="0"/>
    <n v="0"/>
    <n v="1"/>
    <n v="2"/>
    <n v="0"/>
    <n v="2"/>
  </r>
  <r>
    <x v="12"/>
    <x v="1"/>
    <x v="0"/>
    <x v="9"/>
    <n v="0"/>
    <n v="0"/>
    <n v="0"/>
    <n v="0"/>
    <n v="0"/>
    <n v="0"/>
    <n v="0"/>
    <n v="0"/>
    <n v="0"/>
    <n v="0"/>
    <n v="0"/>
    <n v="0"/>
  </r>
  <r>
    <x v="12"/>
    <x v="1"/>
    <x v="1"/>
    <x v="10"/>
    <n v="33"/>
    <n v="32"/>
    <n v="31"/>
    <n v="26"/>
    <n v="34"/>
    <n v="31"/>
    <n v="38"/>
    <n v="41"/>
    <n v="44"/>
    <n v="52"/>
    <n v="43"/>
    <n v="32"/>
  </r>
  <r>
    <x v="12"/>
    <x v="1"/>
    <x v="1"/>
    <x v="11"/>
    <n v="0"/>
    <n v="0"/>
    <n v="0"/>
    <n v="0"/>
    <n v="0"/>
    <n v="0"/>
    <n v="0"/>
    <n v="0"/>
    <n v="0"/>
    <n v="0"/>
    <n v="0"/>
    <n v="0"/>
  </r>
  <r>
    <x v="12"/>
    <x v="1"/>
    <x v="1"/>
    <x v="12"/>
    <n v="0"/>
    <n v="0"/>
    <n v="0"/>
    <n v="0"/>
    <n v="0"/>
    <n v="0"/>
    <n v="0"/>
    <n v="0"/>
    <n v="0"/>
    <n v="0"/>
    <n v="0"/>
    <n v="0"/>
  </r>
  <r>
    <x v="12"/>
    <x v="1"/>
    <x v="1"/>
    <x v="13"/>
    <n v="0"/>
    <n v="0"/>
    <n v="0"/>
    <n v="0"/>
    <n v="0"/>
    <n v="0"/>
    <n v="0"/>
    <n v="0"/>
    <n v="0"/>
    <n v="0"/>
    <n v="0"/>
    <n v="0"/>
  </r>
  <r>
    <x v="12"/>
    <x v="1"/>
    <x v="1"/>
    <x v="14"/>
    <n v="0"/>
    <n v="0"/>
    <n v="0"/>
    <n v="0"/>
    <n v="0"/>
    <n v="2"/>
    <n v="0"/>
    <n v="3"/>
    <n v="0"/>
    <n v="2"/>
    <n v="1"/>
    <n v="0"/>
  </r>
  <r>
    <x v="12"/>
    <x v="1"/>
    <x v="1"/>
    <x v="15"/>
    <n v="0"/>
    <n v="0"/>
    <n v="0"/>
    <n v="0"/>
    <n v="0"/>
    <n v="0"/>
    <n v="0"/>
    <n v="0"/>
    <n v="0"/>
    <n v="0"/>
    <n v="0"/>
    <n v="1"/>
  </r>
  <r>
    <x v="12"/>
    <x v="1"/>
    <x v="1"/>
    <x v="16"/>
    <n v="0"/>
    <n v="0"/>
    <n v="0"/>
    <n v="0"/>
    <n v="0"/>
    <n v="1"/>
    <n v="0"/>
    <n v="0"/>
    <n v="0"/>
    <n v="1"/>
    <n v="1"/>
    <n v="0"/>
  </r>
  <r>
    <x v="12"/>
    <x v="1"/>
    <x v="1"/>
    <x v="17"/>
    <n v="0"/>
    <n v="0"/>
    <n v="0"/>
    <n v="0"/>
    <n v="0"/>
    <n v="0"/>
    <n v="0"/>
    <n v="0"/>
    <n v="0"/>
    <n v="0"/>
    <n v="0"/>
    <n v="0"/>
  </r>
  <r>
    <x v="12"/>
    <x v="1"/>
    <x v="1"/>
    <x v="18"/>
    <n v="4"/>
    <n v="1"/>
    <n v="0"/>
    <n v="0"/>
    <n v="2"/>
    <n v="0"/>
    <n v="0"/>
    <n v="0"/>
    <n v="1"/>
    <n v="1"/>
    <n v="2"/>
    <n v="0"/>
  </r>
  <r>
    <x v="12"/>
    <x v="1"/>
    <x v="1"/>
    <x v="19"/>
    <n v="0"/>
    <n v="0"/>
    <n v="0"/>
    <n v="0"/>
    <n v="0"/>
    <n v="0"/>
    <n v="0"/>
    <n v="0"/>
    <n v="0"/>
    <n v="0"/>
    <n v="0"/>
    <n v="0"/>
  </r>
  <r>
    <x v="13"/>
    <x v="1"/>
    <x v="0"/>
    <x v="0"/>
    <n v="0"/>
    <n v="0"/>
    <n v="0"/>
    <n v="0"/>
    <n v="3"/>
    <n v="3"/>
    <n v="2"/>
    <n v="12"/>
    <n v="4"/>
    <n v="2"/>
    <n v="0"/>
    <n v="0"/>
  </r>
  <r>
    <x v="13"/>
    <x v="1"/>
    <x v="0"/>
    <x v="1"/>
    <n v="0"/>
    <n v="0"/>
    <n v="0"/>
    <n v="0"/>
    <n v="0"/>
    <n v="0"/>
    <n v="0"/>
    <n v="2"/>
    <n v="0"/>
    <n v="1"/>
    <n v="0"/>
    <n v="0"/>
  </r>
  <r>
    <x v="13"/>
    <x v="1"/>
    <x v="0"/>
    <x v="2"/>
    <n v="0"/>
    <n v="0"/>
    <n v="0"/>
    <n v="0"/>
    <n v="0"/>
    <n v="0"/>
    <n v="0"/>
    <n v="0"/>
    <n v="0"/>
    <n v="0"/>
    <n v="0"/>
    <n v="0"/>
  </r>
  <r>
    <x v="13"/>
    <x v="1"/>
    <x v="0"/>
    <x v="3"/>
    <n v="0"/>
    <n v="0"/>
    <n v="0"/>
    <n v="0"/>
    <n v="0"/>
    <n v="0"/>
    <n v="0"/>
    <n v="0"/>
    <n v="0"/>
    <n v="0"/>
    <n v="0"/>
    <n v="0"/>
  </r>
  <r>
    <x v="13"/>
    <x v="1"/>
    <x v="0"/>
    <x v="4"/>
    <n v="0"/>
    <n v="0"/>
    <n v="0"/>
    <n v="0"/>
    <n v="0"/>
    <n v="0"/>
    <n v="0"/>
    <n v="0"/>
    <n v="0"/>
    <n v="0"/>
    <n v="0"/>
    <n v="0"/>
  </r>
  <r>
    <x v="13"/>
    <x v="1"/>
    <x v="0"/>
    <x v="5"/>
    <n v="0"/>
    <n v="0"/>
    <n v="0"/>
    <n v="0"/>
    <n v="0"/>
    <n v="0"/>
    <n v="0"/>
    <n v="0"/>
    <n v="0"/>
    <n v="0"/>
    <n v="0"/>
    <n v="0"/>
  </r>
  <r>
    <x v="13"/>
    <x v="1"/>
    <x v="0"/>
    <x v="6"/>
    <n v="0"/>
    <n v="0"/>
    <n v="0"/>
    <n v="0"/>
    <n v="0"/>
    <n v="0"/>
    <n v="0"/>
    <n v="0"/>
    <n v="0"/>
    <n v="0"/>
    <n v="0"/>
    <n v="0"/>
  </r>
  <r>
    <x v="13"/>
    <x v="1"/>
    <x v="0"/>
    <x v="7"/>
    <n v="0"/>
    <n v="0"/>
    <n v="0"/>
    <n v="0"/>
    <n v="0"/>
    <n v="0"/>
    <n v="2"/>
    <n v="0"/>
    <n v="0"/>
    <n v="0"/>
    <n v="0"/>
    <n v="0"/>
  </r>
  <r>
    <x v="13"/>
    <x v="1"/>
    <x v="0"/>
    <x v="8"/>
    <n v="0"/>
    <n v="0"/>
    <n v="0"/>
    <n v="0"/>
    <n v="0"/>
    <n v="0"/>
    <n v="0"/>
    <n v="4"/>
    <n v="0"/>
    <n v="0"/>
    <n v="0"/>
    <n v="0"/>
  </r>
  <r>
    <x v="13"/>
    <x v="1"/>
    <x v="0"/>
    <x v="9"/>
    <n v="0"/>
    <n v="0"/>
    <n v="0"/>
    <n v="0"/>
    <n v="0"/>
    <n v="0"/>
    <n v="0"/>
    <n v="0"/>
    <n v="0"/>
    <n v="0"/>
    <n v="0"/>
    <n v="0"/>
  </r>
  <r>
    <x v="13"/>
    <x v="1"/>
    <x v="1"/>
    <x v="10"/>
    <n v="0"/>
    <n v="0"/>
    <n v="0"/>
    <n v="0"/>
    <n v="0"/>
    <n v="0"/>
    <n v="0"/>
    <n v="0"/>
    <n v="0"/>
    <n v="0"/>
    <n v="0"/>
    <n v="0"/>
  </r>
  <r>
    <x v="13"/>
    <x v="1"/>
    <x v="1"/>
    <x v="11"/>
    <n v="0"/>
    <n v="0"/>
    <n v="0"/>
    <n v="0"/>
    <n v="0"/>
    <n v="0"/>
    <n v="0"/>
    <n v="0"/>
    <n v="0"/>
    <n v="0"/>
    <n v="0"/>
    <n v="0"/>
  </r>
  <r>
    <x v="13"/>
    <x v="1"/>
    <x v="1"/>
    <x v="12"/>
    <n v="0"/>
    <n v="0"/>
    <n v="0"/>
    <n v="0"/>
    <n v="0"/>
    <n v="0"/>
    <n v="0"/>
    <n v="0"/>
    <n v="0"/>
    <n v="0"/>
    <n v="0"/>
    <n v="0"/>
  </r>
  <r>
    <x v="13"/>
    <x v="1"/>
    <x v="1"/>
    <x v="13"/>
    <n v="0"/>
    <n v="0"/>
    <n v="0"/>
    <n v="0"/>
    <n v="0"/>
    <n v="0"/>
    <n v="0"/>
    <n v="0"/>
    <n v="0"/>
    <n v="0"/>
    <n v="0"/>
    <n v="0"/>
  </r>
  <r>
    <x v="13"/>
    <x v="1"/>
    <x v="1"/>
    <x v="14"/>
    <n v="0"/>
    <n v="0"/>
    <n v="0"/>
    <n v="0"/>
    <n v="0"/>
    <n v="0"/>
    <n v="0"/>
    <n v="0"/>
    <n v="0"/>
    <n v="0"/>
    <n v="0"/>
    <n v="0"/>
  </r>
  <r>
    <x v="13"/>
    <x v="1"/>
    <x v="1"/>
    <x v="15"/>
    <n v="0"/>
    <n v="0"/>
    <n v="0"/>
    <n v="0"/>
    <n v="1"/>
    <n v="2"/>
    <n v="0"/>
    <n v="0"/>
    <n v="0"/>
    <n v="0"/>
    <n v="0"/>
    <n v="0"/>
  </r>
  <r>
    <x v="13"/>
    <x v="1"/>
    <x v="1"/>
    <x v="16"/>
    <n v="0"/>
    <n v="0"/>
    <n v="0"/>
    <n v="0"/>
    <n v="1"/>
    <n v="2"/>
    <n v="1"/>
    <n v="0"/>
    <n v="0"/>
    <n v="0"/>
    <n v="0"/>
    <n v="0"/>
  </r>
  <r>
    <x v="13"/>
    <x v="1"/>
    <x v="1"/>
    <x v="17"/>
    <n v="0"/>
    <n v="0"/>
    <n v="0"/>
    <n v="0"/>
    <n v="0"/>
    <n v="0"/>
    <n v="0"/>
    <n v="0"/>
    <n v="0"/>
    <n v="0"/>
    <n v="0"/>
    <n v="0"/>
  </r>
  <r>
    <x v="13"/>
    <x v="1"/>
    <x v="1"/>
    <x v="18"/>
    <n v="0"/>
    <n v="0"/>
    <n v="0"/>
    <n v="0"/>
    <n v="0"/>
    <n v="0"/>
    <n v="0"/>
    <n v="0"/>
    <n v="0"/>
    <n v="0"/>
    <n v="0"/>
    <n v="0"/>
  </r>
  <r>
    <x v="13"/>
    <x v="1"/>
    <x v="1"/>
    <x v="19"/>
    <n v="0"/>
    <n v="0"/>
    <n v="0"/>
    <n v="0"/>
    <n v="0"/>
    <n v="0"/>
    <n v="0"/>
    <n v="0"/>
    <n v="0"/>
    <n v="0"/>
    <n v="0"/>
    <n v="0"/>
  </r>
  <r>
    <x v="14"/>
    <x v="5"/>
    <x v="0"/>
    <x v="0"/>
    <n v="25"/>
    <n v="6"/>
    <n v="3"/>
    <n v="6"/>
    <n v="0"/>
    <n v="24"/>
    <n v="39"/>
    <n v="33"/>
    <n v="25"/>
    <n v="58"/>
    <n v="15"/>
    <n v="52"/>
  </r>
  <r>
    <x v="14"/>
    <x v="5"/>
    <x v="0"/>
    <x v="1"/>
    <n v="6"/>
    <n v="9"/>
    <n v="6"/>
    <n v="13"/>
    <n v="10"/>
    <n v="14"/>
    <n v="22"/>
    <n v="11"/>
    <n v="10"/>
    <n v="26"/>
    <n v="23"/>
    <n v="30"/>
  </r>
  <r>
    <x v="14"/>
    <x v="5"/>
    <x v="0"/>
    <x v="2"/>
    <n v="0"/>
    <n v="0"/>
    <n v="0"/>
    <n v="0"/>
    <n v="0"/>
    <n v="0"/>
    <n v="0"/>
    <n v="0"/>
    <n v="0"/>
    <n v="0"/>
    <n v="0"/>
    <n v="0"/>
  </r>
  <r>
    <x v="14"/>
    <x v="5"/>
    <x v="0"/>
    <x v="3"/>
    <n v="0"/>
    <n v="0"/>
    <n v="0"/>
    <n v="0"/>
    <n v="0"/>
    <n v="0"/>
    <n v="0"/>
    <n v="0"/>
    <n v="0"/>
    <n v="0"/>
    <n v="0"/>
    <n v="1"/>
  </r>
  <r>
    <x v="14"/>
    <x v="5"/>
    <x v="0"/>
    <x v="4"/>
    <n v="0"/>
    <n v="0"/>
    <n v="0"/>
    <n v="0"/>
    <n v="0"/>
    <n v="0"/>
    <n v="0"/>
    <n v="0"/>
    <n v="1"/>
    <n v="0"/>
    <n v="0"/>
    <n v="0"/>
  </r>
  <r>
    <x v="14"/>
    <x v="5"/>
    <x v="0"/>
    <x v="5"/>
    <n v="0"/>
    <n v="0"/>
    <n v="0"/>
    <n v="0"/>
    <n v="0"/>
    <n v="0"/>
    <n v="0"/>
    <n v="0"/>
    <n v="0"/>
    <n v="0"/>
    <n v="0"/>
    <n v="0"/>
  </r>
  <r>
    <x v="14"/>
    <x v="5"/>
    <x v="0"/>
    <x v="6"/>
    <n v="0"/>
    <n v="0"/>
    <n v="0"/>
    <n v="0"/>
    <n v="0"/>
    <n v="1"/>
    <n v="0"/>
    <n v="0"/>
    <n v="0"/>
    <n v="0"/>
    <n v="0"/>
    <n v="2"/>
  </r>
  <r>
    <x v="14"/>
    <x v="5"/>
    <x v="0"/>
    <x v="7"/>
    <n v="0"/>
    <n v="0"/>
    <n v="1"/>
    <n v="0"/>
    <n v="1"/>
    <n v="0"/>
    <n v="0"/>
    <n v="0"/>
    <n v="2"/>
    <n v="0"/>
    <n v="2"/>
    <n v="0"/>
  </r>
  <r>
    <x v="14"/>
    <x v="5"/>
    <x v="0"/>
    <x v="8"/>
    <n v="0"/>
    <n v="2"/>
    <n v="1"/>
    <n v="2"/>
    <n v="3"/>
    <n v="7"/>
    <n v="6"/>
    <n v="4"/>
    <n v="5"/>
    <n v="1"/>
    <n v="1"/>
    <n v="3"/>
  </r>
  <r>
    <x v="14"/>
    <x v="5"/>
    <x v="0"/>
    <x v="9"/>
    <n v="3"/>
    <n v="2"/>
    <n v="3"/>
    <n v="0"/>
    <n v="0"/>
    <n v="0"/>
    <n v="0"/>
    <n v="0"/>
    <n v="0"/>
    <n v="0"/>
    <n v="0"/>
    <n v="0"/>
  </r>
  <r>
    <x v="14"/>
    <x v="5"/>
    <x v="1"/>
    <x v="10"/>
    <n v="69"/>
    <n v="66"/>
    <n v="61"/>
    <n v="57"/>
    <n v="112"/>
    <n v="65"/>
    <n v="73"/>
    <n v="132"/>
    <n v="133"/>
    <n v="180"/>
    <n v="88"/>
    <n v="85"/>
  </r>
  <r>
    <x v="14"/>
    <x v="5"/>
    <x v="1"/>
    <x v="11"/>
    <n v="0"/>
    <n v="0"/>
    <n v="0"/>
    <n v="0"/>
    <n v="0"/>
    <n v="0"/>
    <n v="0"/>
    <n v="0"/>
    <n v="0"/>
    <n v="0"/>
    <n v="0"/>
    <n v="0"/>
  </r>
  <r>
    <x v="14"/>
    <x v="5"/>
    <x v="1"/>
    <x v="12"/>
    <n v="0"/>
    <n v="0"/>
    <n v="0"/>
    <n v="0"/>
    <n v="0"/>
    <n v="0"/>
    <n v="0"/>
    <n v="0"/>
    <n v="0"/>
    <n v="0"/>
    <n v="0"/>
    <n v="0"/>
  </r>
  <r>
    <x v="14"/>
    <x v="5"/>
    <x v="1"/>
    <x v="13"/>
    <n v="0"/>
    <n v="0"/>
    <n v="0"/>
    <n v="0"/>
    <n v="0"/>
    <n v="0"/>
    <n v="0"/>
    <n v="0"/>
    <n v="0"/>
    <n v="0"/>
    <n v="0"/>
    <n v="0"/>
  </r>
  <r>
    <x v="14"/>
    <x v="5"/>
    <x v="1"/>
    <x v="14"/>
    <n v="0"/>
    <n v="0"/>
    <n v="0"/>
    <n v="0"/>
    <n v="1"/>
    <n v="0"/>
    <n v="0"/>
    <n v="0"/>
    <n v="0"/>
    <n v="0"/>
    <n v="0"/>
    <n v="0"/>
  </r>
  <r>
    <x v="14"/>
    <x v="5"/>
    <x v="1"/>
    <x v="15"/>
    <n v="0"/>
    <n v="0"/>
    <n v="0"/>
    <n v="0"/>
    <n v="0"/>
    <n v="0"/>
    <n v="0"/>
    <n v="0"/>
    <n v="0"/>
    <n v="0"/>
    <n v="0"/>
    <n v="1"/>
  </r>
  <r>
    <x v="14"/>
    <x v="5"/>
    <x v="1"/>
    <x v="16"/>
    <n v="0"/>
    <n v="0"/>
    <n v="0"/>
    <n v="1"/>
    <n v="0"/>
    <n v="0"/>
    <n v="0"/>
    <n v="0"/>
    <n v="0"/>
    <n v="0"/>
    <n v="1"/>
    <n v="3"/>
  </r>
  <r>
    <x v="14"/>
    <x v="5"/>
    <x v="1"/>
    <x v="17"/>
    <n v="0"/>
    <n v="0"/>
    <n v="0"/>
    <n v="0"/>
    <n v="0"/>
    <n v="0"/>
    <n v="0"/>
    <n v="0"/>
    <n v="0"/>
    <n v="0"/>
    <n v="0"/>
    <n v="0"/>
  </r>
  <r>
    <x v="14"/>
    <x v="5"/>
    <x v="1"/>
    <x v="18"/>
    <n v="47"/>
    <n v="27"/>
    <n v="29"/>
    <n v="51"/>
    <n v="23"/>
    <n v="51"/>
    <n v="26"/>
    <n v="55"/>
    <n v="32"/>
    <n v="147"/>
    <n v="95"/>
    <n v="106"/>
  </r>
  <r>
    <x v="14"/>
    <x v="5"/>
    <x v="1"/>
    <x v="19"/>
    <n v="0"/>
    <n v="0"/>
    <n v="0"/>
    <n v="0"/>
    <n v="0"/>
    <n v="0"/>
    <n v="0"/>
    <n v="0"/>
    <n v="0"/>
    <n v="0"/>
    <n v="0"/>
    <n v="0"/>
  </r>
  <r>
    <x v="15"/>
    <x v="4"/>
    <x v="0"/>
    <x v="0"/>
    <n v="2"/>
    <n v="1"/>
    <n v="2"/>
    <n v="0"/>
    <n v="0"/>
    <n v="0"/>
    <n v="0"/>
    <n v="3"/>
    <n v="1"/>
    <n v="1"/>
    <n v="2"/>
    <n v="0"/>
  </r>
  <r>
    <x v="15"/>
    <x v="4"/>
    <x v="0"/>
    <x v="1"/>
    <n v="0"/>
    <n v="0"/>
    <n v="0"/>
    <n v="0"/>
    <n v="3"/>
    <n v="6"/>
    <n v="2"/>
    <n v="5"/>
    <n v="0"/>
    <n v="0"/>
    <n v="0"/>
    <n v="0"/>
  </r>
  <r>
    <x v="15"/>
    <x v="4"/>
    <x v="0"/>
    <x v="2"/>
    <n v="0"/>
    <n v="0"/>
    <n v="0"/>
    <n v="0"/>
    <n v="0"/>
    <n v="0"/>
    <n v="0"/>
    <n v="0"/>
    <n v="0"/>
    <n v="0"/>
    <n v="0"/>
    <n v="0"/>
  </r>
  <r>
    <x v="15"/>
    <x v="4"/>
    <x v="0"/>
    <x v="3"/>
    <n v="0"/>
    <n v="0"/>
    <n v="0"/>
    <n v="0"/>
    <n v="0"/>
    <n v="0"/>
    <n v="0"/>
    <n v="0"/>
    <n v="0"/>
    <n v="0"/>
    <n v="0"/>
    <n v="0"/>
  </r>
  <r>
    <x v="15"/>
    <x v="4"/>
    <x v="0"/>
    <x v="4"/>
    <n v="0"/>
    <n v="0"/>
    <n v="0"/>
    <n v="0"/>
    <n v="0"/>
    <n v="0"/>
    <n v="0"/>
    <n v="0"/>
    <n v="0"/>
    <n v="0"/>
    <n v="0"/>
    <n v="0"/>
  </r>
  <r>
    <x v="15"/>
    <x v="4"/>
    <x v="0"/>
    <x v="5"/>
    <n v="0"/>
    <n v="0"/>
    <n v="0"/>
    <n v="0"/>
    <n v="0"/>
    <n v="0"/>
    <n v="0"/>
    <n v="0"/>
    <n v="0"/>
    <n v="0"/>
    <n v="0"/>
    <n v="0"/>
  </r>
  <r>
    <x v="15"/>
    <x v="4"/>
    <x v="0"/>
    <x v="6"/>
    <n v="0"/>
    <n v="0"/>
    <n v="0"/>
    <n v="0"/>
    <n v="0"/>
    <n v="0"/>
    <n v="0"/>
    <n v="0"/>
    <n v="0"/>
    <n v="0"/>
    <n v="0"/>
    <n v="0"/>
  </r>
  <r>
    <x v="15"/>
    <x v="4"/>
    <x v="0"/>
    <x v="7"/>
    <n v="0"/>
    <n v="0"/>
    <n v="0"/>
    <n v="0"/>
    <n v="0"/>
    <n v="0"/>
    <n v="0"/>
    <n v="0"/>
    <n v="0"/>
    <n v="0"/>
    <n v="0"/>
    <n v="0"/>
  </r>
  <r>
    <x v="15"/>
    <x v="4"/>
    <x v="0"/>
    <x v="8"/>
    <n v="0"/>
    <n v="0"/>
    <n v="0"/>
    <n v="0"/>
    <n v="0"/>
    <n v="0"/>
    <n v="0"/>
    <n v="0"/>
    <n v="0"/>
    <n v="0"/>
    <n v="0"/>
    <n v="0"/>
  </r>
  <r>
    <x v="15"/>
    <x v="4"/>
    <x v="0"/>
    <x v="9"/>
    <n v="0"/>
    <n v="0"/>
    <n v="0"/>
    <n v="0"/>
    <n v="0"/>
    <n v="0"/>
    <n v="0"/>
    <n v="0"/>
    <n v="0"/>
    <n v="0"/>
    <n v="0"/>
    <n v="0"/>
  </r>
  <r>
    <x v="15"/>
    <x v="4"/>
    <x v="1"/>
    <x v="10"/>
    <n v="4"/>
    <n v="6"/>
    <n v="1"/>
    <n v="1"/>
    <n v="3"/>
    <n v="2"/>
    <n v="15"/>
    <n v="2"/>
    <n v="3"/>
    <n v="2"/>
    <n v="2"/>
    <n v="4"/>
  </r>
  <r>
    <x v="15"/>
    <x v="4"/>
    <x v="1"/>
    <x v="11"/>
    <n v="0"/>
    <n v="0"/>
    <n v="0"/>
    <n v="0"/>
    <n v="0"/>
    <n v="0"/>
    <n v="0"/>
    <n v="0"/>
    <n v="0"/>
    <n v="0"/>
    <n v="0"/>
    <n v="0"/>
  </r>
  <r>
    <x v="15"/>
    <x v="4"/>
    <x v="1"/>
    <x v="12"/>
    <n v="0"/>
    <n v="0"/>
    <n v="0"/>
    <n v="0"/>
    <n v="0"/>
    <n v="0"/>
    <n v="0"/>
    <n v="0"/>
    <n v="0"/>
    <n v="0"/>
    <n v="0"/>
    <n v="0"/>
  </r>
  <r>
    <x v="15"/>
    <x v="4"/>
    <x v="1"/>
    <x v="13"/>
    <n v="0"/>
    <n v="0"/>
    <n v="0"/>
    <n v="0"/>
    <n v="0"/>
    <n v="0"/>
    <n v="0"/>
    <n v="0"/>
    <n v="0"/>
    <n v="0"/>
    <n v="0"/>
    <n v="0"/>
  </r>
  <r>
    <x v="15"/>
    <x v="4"/>
    <x v="1"/>
    <x v="14"/>
    <n v="0"/>
    <n v="0"/>
    <n v="0"/>
    <n v="0"/>
    <n v="0"/>
    <n v="0"/>
    <n v="0"/>
    <n v="0"/>
    <n v="0"/>
    <n v="0"/>
    <n v="0"/>
    <n v="0"/>
  </r>
  <r>
    <x v="15"/>
    <x v="4"/>
    <x v="1"/>
    <x v="15"/>
    <n v="0"/>
    <n v="0"/>
    <n v="0"/>
    <n v="0"/>
    <n v="0"/>
    <n v="0"/>
    <n v="0"/>
    <n v="0"/>
    <n v="0"/>
    <n v="0"/>
    <n v="0"/>
    <n v="1"/>
  </r>
  <r>
    <x v="15"/>
    <x v="4"/>
    <x v="1"/>
    <x v="16"/>
    <n v="0"/>
    <n v="0"/>
    <n v="0"/>
    <n v="0"/>
    <n v="0"/>
    <n v="0"/>
    <n v="0"/>
    <n v="0"/>
    <n v="0"/>
    <n v="0"/>
    <n v="1"/>
    <n v="0"/>
  </r>
  <r>
    <x v="15"/>
    <x v="4"/>
    <x v="1"/>
    <x v="17"/>
    <n v="0"/>
    <n v="0"/>
    <n v="0"/>
    <n v="0"/>
    <n v="0"/>
    <n v="0"/>
    <n v="0"/>
    <n v="0"/>
    <n v="0"/>
    <n v="0"/>
    <n v="0"/>
    <n v="0"/>
  </r>
  <r>
    <x v="15"/>
    <x v="4"/>
    <x v="1"/>
    <x v="18"/>
    <n v="0"/>
    <n v="0"/>
    <n v="0"/>
    <n v="0"/>
    <n v="0"/>
    <n v="0"/>
    <n v="0"/>
    <n v="0"/>
    <n v="0"/>
    <n v="0"/>
    <n v="0"/>
    <n v="1"/>
  </r>
  <r>
    <x v="15"/>
    <x v="4"/>
    <x v="1"/>
    <x v="19"/>
    <n v="0"/>
    <n v="0"/>
    <n v="0"/>
    <n v="0"/>
    <n v="0"/>
    <n v="0"/>
    <n v="0"/>
    <n v="0"/>
    <n v="0"/>
    <n v="0"/>
    <n v="0"/>
    <n v="0"/>
  </r>
  <r>
    <x v="16"/>
    <x v="3"/>
    <x v="0"/>
    <x v="0"/>
    <n v="9"/>
    <n v="2"/>
    <n v="3"/>
    <n v="2"/>
    <n v="3"/>
    <n v="8"/>
    <n v="2"/>
    <n v="12"/>
    <n v="5"/>
    <n v="12"/>
    <n v="8"/>
    <n v="11"/>
  </r>
  <r>
    <x v="16"/>
    <x v="3"/>
    <x v="0"/>
    <x v="1"/>
    <n v="0"/>
    <n v="3"/>
    <n v="7"/>
    <n v="5"/>
    <n v="12"/>
    <n v="6"/>
    <n v="7"/>
    <n v="3"/>
    <n v="4"/>
    <n v="6"/>
    <n v="0"/>
    <n v="3"/>
  </r>
  <r>
    <x v="16"/>
    <x v="3"/>
    <x v="0"/>
    <x v="2"/>
    <n v="0"/>
    <n v="0"/>
    <n v="0"/>
    <n v="0"/>
    <n v="0"/>
    <n v="0"/>
    <n v="0"/>
    <n v="0"/>
    <n v="0"/>
    <n v="0"/>
    <n v="0"/>
    <n v="0"/>
  </r>
  <r>
    <x v="16"/>
    <x v="3"/>
    <x v="0"/>
    <x v="3"/>
    <n v="0"/>
    <n v="0"/>
    <n v="0"/>
    <n v="3"/>
    <n v="0"/>
    <n v="0"/>
    <n v="1"/>
    <n v="1"/>
    <n v="0"/>
    <n v="0"/>
    <n v="1"/>
    <n v="0"/>
  </r>
  <r>
    <x v="16"/>
    <x v="3"/>
    <x v="0"/>
    <x v="4"/>
    <n v="0"/>
    <n v="0"/>
    <n v="0"/>
    <n v="0"/>
    <n v="0"/>
    <n v="0"/>
    <n v="0"/>
    <n v="0"/>
    <n v="0"/>
    <n v="0"/>
    <n v="0"/>
    <n v="0"/>
  </r>
  <r>
    <x v="16"/>
    <x v="3"/>
    <x v="0"/>
    <x v="5"/>
    <n v="0"/>
    <n v="0"/>
    <n v="0"/>
    <n v="0"/>
    <n v="0"/>
    <n v="0"/>
    <n v="0"/>
    <n v="0"/>
    <n v="0"/>
    <n v="0"/>
    <n v="0"/>
    <n v="0"/>
  </r>
  <r>
    <x v="16"/>
    <x v="3"/>
    <x v="0"/>
    <x v="6"/>
    <n v="0"/>
    <n v="0"/>
    <n v="0"/>
    <n v="0"/>
    <n v="0"/>
    <n v="1"/>
    <n v="0"/>
    <n v="0"/>
    <n v="0"/>
    <n v="1"/>
    <n v="0"/>
    <n v="0"/>
  </r>
  <r>
    <x v="16"/>
    <x v="3"/>
    <x v="0"/>
    <x v="7"/>
    <n v="0"/>
    <n v="0"/>
    <n v="0"/>
    <n v="0"/>
    <n v="0"/>
    <n v="0"/>
    <n v="1"/>
    <n v="1"/>
    <n v="0"/>
    <n v="0"/>
    <n v="0"/>
    <n v="0"/>
  </r>
  <r>
    <x v="16"/>
    <x v="3"/>
    <x v="0"/>
    <x v="8"/>
    <n v="0"/>
    <n v="0"/>
    <n v="0"/>
    <n v="0"/>
    <n v="0"/>
    <n v="1"/>
    <n v="0"/>
    <n v="0"/>
    <n v="0"/>
    <n v="0"/>
    <n v="1"/>
    <n v="0"/>
  </r>
  <r>
    <x v="16"/>
    <x v="3"/>
    <x v="0"/>
    <x v="9"/>
    <n v="1"/>
    <n v="1"/>
    <n v="3"/>
    <n v="0"/>
    <n v="0"/>
    <n v="0"/>
    <n v="0"/>
    <n v="0"/>
    <n v="0"/>
    <n v="0"/>
    <n v="0"/>
    <n v="0"/>
  </r>
  <r>
    <x v="16"/>
    <x v="3"/>
    <x v="1"/>
    <x v="10"/>
    <n v="30"/>
    <n v="26"/>
    <n v="29"/>
    <n v="39"/>
    <n v="48"/>
    <n v="48"/>
    <n v="50"/>
    <n v="53"/>
    <n v="41"/>
    <n v="53"/>
    <n v="42"/>
    <n v="43"/>
  </r>
  <r>
    <x v="16"/>
    <x v="3"/>
    <x v="1"/>
    <x v="11"/>
    <n v="0"/>
    <n v="0"/>
    <n v="0"/>
    <n v="0"/>
    <n v="0"/>
    <n v="0"/>
    <n v="0"/>
    <n v="0"/>
    <n v="0"/>
    <n v="0"/>
    <n v="0"/>
    <n v="0"/>
  </r>
  <r>
    <x v="16"/>
    <x v="3"/>
    <x v="1"/>
    <x v="12"/>
    <n v="0"/>
    <n v="0"/>
    <n v="0"/>
    <n v="0"/>
    <n v="0"/>
    <n v="0"/>
    <n v="0"/>
    <n v="0"/>
    <n v="0"/>
    <n v="0"/>
    <n v="0"/>
    <n v="0"/>
  </r>
  <r>
    <x v="16"/>
    <x v="3"/>
    <x v="1"/>
    <x v="13"/>
    <n v="0"/>
    <n v="0"/>
    <n v="0"/>
    <n v="0"/>
    <n v="0"/>
    <n v="0"/>
    <n v="0"/>
    <n v="0"/>
    <n v="0"/>
    <n v="0"/>
    <n v="0"/>
    <n v="0"/>
  </r>
  <r>
    <x v="16"/>
    <x v="3"/>
    <x v="1"/>
    <x v="14"/>
    <n v="0"/>
    <n v="0"/>
    <n v="0"/>
    <n v="0"/>
    <n v="0"/>
    <n v="0"/>
    <n v="0"/>
    <n v="0"/>
    <n v="0"/>
    <n v="0"/>
    <n v="1"/>
    <n v="0"/>
  </r>
  <r>
    <x v="16"/>
    <x v="3"/>
    <x v="1"/>
    <x v="15"/>
    <n v="0"/>
    <n v="0"/>
    <n v="0"/>
    <n v="0"/>
    <n v="0"/>
    <n v="0"/>
    <n v="0"/>
    <n v="0"/>
    <n v="0"/>
    <n v="0"/>
    <n v="0"/>
    <n v="1"/>
  </r>
  <r>
    <x v="16"/>
    <x v="3"/>
    <x v="1"/>
    <x v="16"/>
    <n v="0"/>
    <n v="0"/>
    <n v="0"/>
    <n v="1"/>
    <n v="0"/>
    <n v="0"/>
    <n v="0"/>
    <n v="0"/>
    <n v="0"/>
    <n v="1"/>
    <n v="0"/>
    <n v="0"/>
  </r>
  <r>
    <x v="16"/>
    <x v="3"/>
    <x v="1"/>
    <x v="17"/>
    <n v="0"/>
    <n v="0"/>
    <n v="0"/>
    <n v="0"/>
    <n v="0"/>
    <n v="0"/>
    <n v="0"/>
    <n v="0"/>
    <n v="0"/>
    <n v="0"/>
    <n v="0"/>
    <n v="0"/>
  </r>
  <r>
    <x v="16"/>
    <x v="3"/>
    <x v="1"/>
    <x v="18"/>
    <n v="0"/>
    <n v="1"/>
    <n v="2"/>
    <n v="0"/>
    <n v="0"/>
    <n v="1"/>
    <n v="0"/>
    <n v="0"/>
    <n v="0"/>
    <n v="0"/>
    <n v="3"/>
    <n v="2"/>
  </r>
  <r>
    <x v="16"/>
    <x v="3"/>
    <x v="1"/>
    <x v="19"/>
    <n v="0"/>
    <n v="0"/>
    <n v="0"/>
    <n v="0"/>
    <n v="0"/>
    <n v="0"/>
    <n v="0"/>
    <n v="0"/>
    <n v="0"/>
    <n v="0"/>
    <n v="0"/>
    <n v="0"/>
  </r>
  <r>
    <x v="17"/>
    <x v="0"/>
    <x v="0"/>
    <x v="0"/>
    <n v="375"/>
    <n v="236"/>
    <n v="445"/>
    <n v="986"/>
    <n v="1559"/>
    <n v="1382"/>
    <n v="1581"/>
    <n v="1370"/>
    <n v="621"/>
    <n v="1012"/>
    <n v="638"/>
    <n v="1640"/>
  </r>
  <r>
    <x v="17"/>
    <x v="0"/>
    <x v="0"/>
    <x v="1"/>
    <n v="82"/>
    <n v="63"/>
    <n v="100"/>
    <n v="203"/>
    <n v="330"/>
    <n v="278"/>
    <n v="184"/>
    <n v="255"/>
    <n v="180"/>
    <n v="324"/>
    <n v="444"/>
    <n v="280"/>
  </r>
  <r>
    <x v="17"/>
    <x v="0"/>
    <x v="0"/>
    <x v="2"/>
    <n v="0"/>
    <n v="0"/>
    <n v="0"/>
    <n v="0"/>
    <n v="0"/>
    <n v="0"/>
    <n v="0"/>
    <n v="0"/>
    <n v="0"/>
    <n v="0"/>
    <n v="0"/>
    <n v="0"/>
  </r>
  <r>
    <x v="17"/>
    <x v="0"/>
    <x v="0"/>
    <x v="3"/>
    <n v="1"/>
    <n v="0"/>
    <n v="0"/>
    <n v="75"/>
    <n v="11"/>
    <n v="27"/>
    <n v="93"/>
    <n v="46"/>
    <n v="19"/>
    <n v="22"/>
    <n v="26"/>
    <n v="105"/>
  </r>
  <r>
    <x v="17"/>
    <x v="0"/>
    <x v="0"/>
    <x v="4"/>
    <n v="2"/>
    <n v="1"/>
    <n v="1"/>
    <n v="7"/>
    <n v="5"/>
    <n v="1"/>
    <n v="3"/>
    <n v="2"/>
    <n v="0"/>
    <n v="0"/>
    <n v="0"/>
    <n v="6"/>
  </r>
  <r>
    <x v="17"/>
    <x v="0"/>
    <x v="0"/>
    <x v="5"/>
    <n v="0"/>
    <n v="0"/>
    <n v="0"/>
    <n v="0"/>
    <n v="0"/>
    <n v="0"/>
    <n v="0"/>
    <n v="0"/>
    <n v="0"/>
    <n v="0"/>
    <n v="0"/>
    <n v="0"/>
  </r>
  <r>
    <x v="17"/>
    <x v="0"/>
    <x v="0"/>
    <x v="6"/>
    <n v="80"/>
    <n v="27"/>
    <n v="22"/>
    <n v="25"/>
    <n v="39"/>
    <n v="75"/>
    <n v="132"/>
    <n v="89"/>
    <n v="21"/>
    <n v="18"/>
    <n v="51"/>
    <n v="60"/>
  </r>
  <r>
    <x v="17"/>
    <x v="0"/>
    <x v="0"/>
    <x v="7"/>
    <n v="20"/>
    <n v="15"/>
    <n v="23"/>
    <n v="31"/>
    <n v="166"/>
    <n v="66"/>
    <n v="69"/>
    <n v="72"/>
    <n v="21"/>
    <n v="61"/>
    <n v="93"/>
    <n v="136"/>
  </r>
  <r>
    <x v="17"/>
    <x v="0"/>
    <x v="0"/>
    <x v="8"/>
    <n v="62"/>
    <n v="56"/>
    <n v="86"/>
    <n v="164"/>
    <n v="198"/>
    <n v="395"/>
    <n v="453"/>
    <n v="223"/>
    <n v="84"/>
    <n v="142"/>
    <n v="283"/>
    <n v="432"/>
  </r>
  <r>
    <x v="17"/>
    <x v="0"/>
    <x v="0"/>
    <x v="9"/>
    <n v="103"/>
    <n v="79"/>
    <n v="170"/>
    <n v="0"/>
    <n v="0"/>
    <n v="0"/>
    <n v="0"/>
    <n v="0"/>
    <n v="0"/>
    <n v="0"/>
    <n v="0"/>
    <n v="0"/>
  </r>
  <r>
    <x v="17"/>
    <x v="0"/>
    <x v="1"/>
    <x v="10"/>
    <n v="456"/>
    <n v="454"/>
    <n v="363"/>
    <n v="439"/>
    <n v="302"/>
    <n v="443"/>
    <n v="487"/>
    <n v="527"/>
    <n v="749"/>
    <n v="694"/>
    <n v="718"/>
    <n v="359"/>
  </r>
  <r>
    <x v="17"/>
    <x v="0"/>
    <x v="1"/>
    <x v="11"/>
    <n v="0"/>
    <n v="0"/>
    <n v="0"/>
    <n v="0"/>
    <n v="0"/>
    <n v="0"/>
    <n v="0"/>
    <n v="0"/>
    <n v="0"/>
    <n v="0"/>
    <n v="0"/>
    <n v="1"/>
  </r>
  <r>
    <x v="17"/>
    <x v="0"/>
    <x v="1"/>
    <x v="12"/>
    <n v="0"/>
    <n v="6"/>
    <n v="4"/>
    <n v="78"/>
    <n v="17"/>
    <n v="46"/>
    <n v="96"/>
    <n v="22"/>
    <n v="14"/>
    <n v="6"/>
    <n v="76"/>
    <n v="168"/>
  </r>
  <r>
    <x v="17"/>
    <x v="0"/>
    <x v="1"/>
    <x v="13"/>
    <n v="0"/>
    <n v="0"/>
    <n v="0"/>
    <n v="0"/>
    <n v="0"/>
    <n v="0"/>
    <n v="0"/>
    <n v="0"/>
    <n v="0"/>
    <n v="0"/>
    <n v="0"/>
    <n v="0"/>
  </r>
  <r>
    <x v="17"/>
    <x v="0"/>
    <x v="1"/>
    <x v="14"/>
    <n v="125"/>
    <n v="74"/>
    <n v="108"/>
    <n v="101"/>
    <n v="113"/>
    <n v="73"/>
    <n v="104"/>
    <n v="116"/>
    <n v="102"/>
    <n v="73"/>
    <n v="144"/>
    <n v="142"/>
  </r>
  <r>
    <x v="17"/>
    <x v="0"/>
    <x v="1"/>
    <x v="15"/>
    <n v="0"/>
    <n v="0"/>
    <n v="0"/>
    <n v="0"/>
    <n v="0"/>
    <n v="0"/>
    <n v="0"/>
    <n v="0"/>
    <n v="0"/>
    <n v="0"/>
    <n v="0"/>
    <n v="1"/>
  </r>
  <r>
    <x v="17"/>
    <x v="0"/>
    <x v="1"/>
    <x v="16"/>
    <n v="214"/>
    <n v="144"/>
    <n v="214"/>
    <n v="438"/>
    <n v="512"/>
    <n v="470"/>
    <n v="459"/>
    <n v="291"/>
    <n v="182"/>
    <n v="231"/>
    <n v="391"/>
    <n v="502"/>
  </r>
  <r>
    <x v="17"/>
    <x v="0"/>
    <x v="1"/>
    <x v="17"/>
    <n v="0"/>
    <n v="0"/>
    <n v="0"/>
    <n v="0"/>
    <n v="0"/>
    <n v="0"/>
    <n v="7"/>
    <n v="3"/>
    <n v="2"/>
    <n v="0"/>
    <n v="7"/>
    <n v="9"/>
  </r>
  <r>
    <x v="17"/>
    <x v="0"/>
    <x v="1"/>
    <x v="18"/>
    <n v="831"/>
    <n v="543"/>
    <n v="683"/>
    <n v="1010"/>
    <n v="1184"/>
    <n v="884"/>
    <n v="1051"/>
    <n v="1199"/>
    <n v="590"/>
    <n v="849"/>
    <n v="989"/>
    <n v="979"/>
  </r>
  <r>
    <x v="17"/>
    <x v="0"/>
    <x v="1"/>
    <x v="19"/>
    <n v="0"/>
    <n v="0"/>
    <n v="0"/>
    <n v="0"/>
    <n v="0"/>
    <n v="0"/>
    <n v="0"/>
    <n v="0"/>
    <n v="0"/>
    <n v="0"/>
    <n v="0"/>
    <n v="0"/>
  </r>
  <r>
    <x v="18"/>
    <x v="5"/>
    <x v="0"/>
    <x v="0"/>
    <n v="6"/>
    <n v="7"/>
    <n v="31"/>
    <n v="17"/>
    <n v="2"/>
    <n v="6"/>
    <n v="35"/>
    <n v="4"/>
    <n v="3"/>
    <n v="14"/>
    <n v="122"/>
    <n v="117"/>
  </r>
  <r>
    <x v="18"/>
    <x v="5"/>
    <x v="0"/>
    <x v="1"/>
    <n v="9"/>
    <n v="12"/>
    <n v="12"/>
    <n v="6"/>
    <n v="4"/>
    <n v="27"/>
    <n v="32"/>
    <n v="15"/>
    <n v="17"/>
    <n v="11"/>
    <n v="21"/>
    <n v="16"/>
  </r>
  <r>
    <x v="18"/>
    <x v="5"/>
    <x v="0"/>
    <x v="2"/>
    <n v="0"/>
    <n v="0"/>
    <n v="0"/>
    <n v="0"/>
    <n v="0"/>
    <n v="0"/>
    <n v="0"/>
    <n v="0"/>
    <n v="0"/>
    <n v="0"/>
    <n v="0"/>
    <n v="0"/>
  </r>
  <r>
    <x v="18"/>
    <x v="5"/>
    <x v="0"/>
    <x v="3"/>
    <n v="0"/>
    <n v="0"/>
    <n v="0"/>
    <n v="0"/>
    <n v="0"/>
    <n v="0"/>
    <n v="0"/>
    <n v="0"/>
    <n v="0"/>
    <n v="0"/>
    <n v="0"/>
    <n v="0"/>
  </r>
  <r>
    <x v="18"/>
    <x v="5"/>
    <x v="0"/>
    <x v="4"/>
    <n v="0"/>
    <n v="0"/>
    <n v="0"/>
    <n v="0"/>
    <n v="0"/>
    <n v="0"/>
    <n v="0"/>
    <n v="0"/>
    <n v="0"/>
    <n v="0"/>
    <n v="0"/>
    <n v="0"/>
  </r>
  <r>
    <x v="18"/>
    <x v="5"/>
    <x v="0"/>
    <x v="5"/>
    <n v="0"/>
    <n v="0"/>
    <n v="0"/>
    <n v="0"/>
    <n v="0"/>
    <n v="0"/>
    <n v="0"/>
    <n v="0"/>
    <n v="0"/>
    <n v="0"/>
    <n v="0"/>
    <n v="0"/>
  </r>
  <r>
    <x v="18"/>
    <x v="5"/>
    <x v="0"/>
    <x v="6"/>
    <n v="0"/>
    <n v="0"/>
    <n v="1"/>
    <n v="0"/>
    <n v="0"/>
    <n v="2"/>
    <n v="0"/>
    <n v="0"/>
    <n v="0"/>
    <n v="0"/>
    <n v="0"/>
    <n v="1"/>
  </r>
  <r>
    <x v="18"/>
    <x v="5"/>
    <x v="0"/>
    <x v="7"/>
    <n v="1"/>
    <n v="1"/>
    <n v="1"/>
    <n v="1"/>
    <n v="0"/>
    <n v="4"/>
    <n v="5"/>
    <n v="1"/>
    <n v="0"/>
    <n v="3"/>
    <n v="5"/>
    <n v="2"/>
  </r>
  <r>
    <x v="18"/>
    <x v="5"/>
    <x v="0"/>
    <x v="8"/>
    <n v="1"/>
    <n v="0"/>
    <n v="1"/>
    <n v="2"/>
    <n v="2"/>
    <n v="3"/>
    <n v="6"/>
    <n v="15"/>
    <n v="6"/>
    <n v="5"/>
    <n v="1"/>
    <n v="7"/>
  </r>
  <r>
    <x v="18"/>
    <x v="5"/>
    <x v="0"/>
    <x v="9"/>
    <n v="6"/>
    <n v="12"/>
    <n v="3"/>
    <n v="0"/>
    <n v="0"/>
    <n v="0"/>
    <n v="0"/>
    <n v="0"/>
    <n v="0"/>
    <n v="0"/>
    <n v="0"/>
    <n v="0"/>
  </r>
  <r>
    <x v="18"/>
    <x v="5"/>
    <x v="1"/>
    <x v="10"/>
    <n v="62"/>
    <n v="78"/>
    <n v="85"/>
    <n v="73"/>
    <n v="113"/>
    <n v="48"/>
    <n v="61"/>
    <n v="78"/>
    <n v="51"/>
    <n v="45"/>
    <n v="46"/>
    <n v="43"/>
  </r>
  <r>
    <x v="18"/>
    <x v="5"/>
    <x v="1"/>
    <x v="11"/>
    <n v="0"/>
    <n v="0"/>
    <n v="0"/>
    <n v="0"/>
    <n v="0"/>
    <n v="0"/>
    <n v="0"/>
    <n v="0"/>
    <n v="0"/>
    <n v="0"/>
    <n v="0"/>
    <n v="0"/>
  </r>
  <r>
    <x v="18"/>
    <x v="5"/>
    <x v="1"/>
    <x v="12"/>
    <n v="0"/>
    <n v="0"/>
    <n v="0"/>
    <n v="0"/>
    <n v="0"/>
    <n v="0"/>
    <n v="0"/>
    <n v="0"/>
    <n v="0"/>
    <n v="0"/>
    <n v="0"/>
    <n v="0"/>
  </r>
  <r>
    <x v="18"/>
    <x v="5"/>
    <x v="1"/>
    <x v="13"/>
    <n v="0"/>
    <n v="0"/>
    <n v="0"/>
    <n v="0"/>
    <n v="0"/>
    <n v="0"/>
    <n v="0"/>
    <n v="0"/>
    <n v="0"/>
    <n v="0"/>
    <n v="0"/>
    <n v="0"/>
  </r>
  <r>
    <x v="18"/>
    <x v="5"/>
    <x v="1"/>
    <x v="14"/>
    <n v="0"/>
    <n v="0"/>
    <n v="1"/>
    <n v="0"/>
    <n v="0"/>
    <n v="0"/>
    <n v="2"/>
    <n v="0"/>
    <n v="0"/>
    <n v="0"/>
    <n v="0"/>
    <n v="0"/>
  </r>
  <r>
    <x v="18"/>
    <x v="5"/>
    <x v="1"/>
    <x v="15"/>
    <n v="0"/>
    <n v="0"/>
    <n v="0"/>
    <n v="0"/>
    <n v="0"/>
    <n v="0"/>
    <n v="0"/>
    <n v="0"/>
    <n v="0"/>
    <n v="0"/>
    <n v="0"/>
    <n v="1"/>
  </r>
  <r>
    <x v="18"/>
    <x v="5"/>
    <x v="1"/>
    <x v="16"/>
    <n v="3"/>
    <n v="0"/>
    <n v="0"/>
    <n v="1"/>
    <n v="3"/>
    <n v="1"/>
    <n v="1"/>
    <n v="0"/>
    <n v="0"/>
    <n v="2"/>
    <n v="2"/>
    <n v="0"/>
  </r>
  <r>
    <x v="18"/>
    <x v="5"/>
    <x v="1"/>
    <x v="17"/>
    <n v="0"/>
    <n v="0"/>
    <n v="0"/>
    <n v="0"/>
    <n v="0"/>
    <n v="0"/>
    <n v="0"/>
    <n v="0"/>
    <n v="0"/>
    <n v="0"/>
    <n v="0"/>
    <n v="0"/>
  </r>
  <r>
    <x v="18"/>
    <x v="5"/>
    <x v="1"/>
    <x v="18"/>
    <n v="9"/>
    <n v="8"/>
    <n v="4"/>
    <n v="7"/>
    <n v="8"/>
    <n v="40"/>
    <n v="25"/>
    <n v="34"/>
    <n v="16"/>
    <n v="13"/>
    <n v="1"/>
    <n v="11"/>
  </r>
  <r>
    <x v="18"/>
    <x v="5"/>
    <x v="1"/>
    <x v="19"/>
    <n v="0"/>
    <n v="0"/>
    <n v="0"/>
    <n v="0"/>
    <n v="0"/>
    <n v="0"/>
    <n v="0"/>
    <n v="0"/>
    <n v="0"/>
    <n v="0"/>
    <n v="0"/>
    <n v="0"/>
  </r>
  <r>
    <x v="19"/>
    <x v="3"/>
    <x v="0"/>
    <x v="0"/>
    <n v="11"/>
    <n v="2"/>
    <n v="22"/>
    <n v="0"/>
    <n v="4"/>
    <n v="1"/>
    <n v="0"/>
    <n v="0"/>
    <n v="4"/>
    <n v="1"/>
    <n v="0"/>
    <n v="2"/>
  </r>
  <r>
    <x v="19"/>
    <x v="3"/>
    <x v="0"/>
    <x v="1"/>
    <n v="1"/>
    <n v="2"/>
    <n v="0"/>
    <n v="0"/>
    <n v="0"/>
    <n v="3"/>
    <n v="0"/>
    <n v="0"/>
    <n v="0"/>
    <n v="0"/>
    <n v="1"/>
    <n v="0"/>
  </r>
  <r>
    <x v="19"/>
    <x v="3"/>
    <x v="0"/>
    <x v="2"/>
    <n v="0"/>
    <n v="0"/>
    <n v="0"/>
    <n v="0"/>
    <n v="0"/>
    <n v="0"/>
    <n v="0"/>
    <n v="0"/>
    <n v="0"/>
    <n v="0"/>
    <n v="0"/>
    <n v="0"/>
  </r>
  <r>
    <x v="19"/>
    <x v="3"/>
    <x v="0"/>
    <x v="3"/>
    <n v="0"/>
    <n v="0"/>
    <n v="0"/>
    <n v="0"/>
    <n v="0"/>
    <n v="0"/>
    <n v="0"/>
    <n v="0"/>
    <n v="0"/>
    <n v="0"/>
    <n v="0"/>
    <n v="0"/>
  </r>
  <r>
    <x v="19"/>
    <x v="3"/>
    <x v="0"/>
    <x v="4"/>
    <n v="0"/>
    <n v="0"/>
    <n v="0"/>
    <n v="0"/>
    <n v="0"/>
    <n v="0"/>
    <n v="0"/>
    <n v="0"/>
    <n v="0"/>
    <n v="0"/>
    <n v="0"/>
    <n v="0"/>
  </r>
  <r>
    <x v="19"/>
    <x v="3"/>
    <x v="0"/>
    <x v="5"/>
    <n v="0"/>
    <n v="0"/>
    <n v="0"/>
    <n v="0"/>
    <n v="0"/>
    <n v="0"/>
    <n v="0"/>
    <n v="0"/>
    <n v="0"/>
    <n v="0"/>
    <n v="0"/>
    <n v="0"/>
  </r>
  <r>
    <x v="19"/>
    <x v="3"/>
    <x v="0"/>
    <x v="6"/>
    <n v="0"/>
    <n v="0"/>
    <n v="0"/>
    <n v="0"/>
    <n v="0"/>
    <n v="0"/>
    <n v="1"/>
    <n v="0"/>
    <n v="0"/>
    <n v="0"/>
    <n v="0"/>
    <n v="0"/>
  </r>
  <r>
    <x v="19"/>
    <x v="3"/>
    <x v="0"/>
    <x v="7"/>
    <n v="0"/>
    <n v="0"/>
    <n v="0"/>
    <n v="0"/>
    <n v="0"/>
    <n v="0"/>
    <n v="1"/>
    <n v="0"/>
    <n v="0"/>
    <n v="0"/>
    <n v="0"/>
    <n v="0"/>
  </r>
  <r>
    <x v="19"/>
    <x v="3"/>
    <x v="0"/>
    <x v="8"/>
    <n v="0"/>
    <n v="0"/>
    <n v="0"/>
    <n v="0"/>
    <n v="0"/>
    <n v="0"/>
    <n v="1"/>
    <n v="0"/>
    <n v="0"/>
    <n v="0"/>
    <n v="0"/>
    <n v="0"/>
  </r>
  <r>
    <x v="19"/>
    <x v="3"/>
    <x v="0"/>
    <x v="9"/>
    <n v="0"/>
    <n v="0"/>
    <n v="1"/>
    <n v="0"/>
    <n v="0"/>
    <n v="0"/>
    <n v="0"/>
    <n v="0"/>
    <n v="0"/>
    <n v="0"/>
    <n v="0"/>
    <n v="0"/>
  </r>
  <r>
    <x v="19"/>
    <x v="3"/>
    <x v="1"/>
    <x v="10"/>
    <n v="11"/>
    <n v="9"/>
    <n v="7"/>
    <n v="17"/>
    <n v="12"/>
    <n v="17"/>
    <n v="11"/>
    <n v="13"/>
    <n v="21"/>
    <n v="13"/>
    <n v="7"/>
    <n v="11"/>
  </r>
  <r>
    <x v="19"/>
    <x v="3"/>
    <x v="1"/>
    <x v="11"/>
    <n v="0"/>
    <n v="0"/>
    <n v="0"/>
    <n v="0"/>
    <n v="0"/>
    <n v="0"/>
    <n v="0"/>
    <n v="0"/>
    <n v="0"/>
    <n v="0"/>
    <n v="0"/>
    <n v="0"/>
  </r>
  <r>
    <x v="19"/>
    <x v="3"/>
    <x v="1"/>
    <x v="12"/>
    <n v="0"/>
    <n v="0"/>
    <n v="0"/>
    <n v="0"/>
    <n v="0"/>
    <n v="0"/>
    <n v="0"/>
    <n v="0"/>
    <n v="0"/>
    <n v="0"/>
    <n v="0"/>
    <n v="0"/>
  </r>
  <r>
    <x v="19"/>
    <x v="3"/>
    <x v="1"/>
    <x v="13"/>
    <n v="0"/>
    <n v="0"/>
    <n v="0"/>
    <n v="0"/>
    <n v="0"/>
    <n v="0"/>
    <n v="0"/>
    <n v="0"/>
    <n v="0"/>
    <n v="0"/>
    <n v="0"/>
    <n v="0"/>
  </r>
  <r>
    <x v="19"/>
    <x v="3"/>
    <x v="1"/>
    <x v="14"/>
    <n v="0"/>
    <n v="0"/>
    <n v="0"/>
    <n v="0"/>
    <n v="0"/>
    <n v="0"/>
    <n v="0"/>
    <n v="0"/>
    <n v="0"/>
    <n v="0"/>
    <n v="0"/>
    <n v="1"/>
  </r>
  <r>
    <x v="19"/>
    <x v="3"/>
    <x v="1"/>
    <x v="15"/>
    <n v="0"/>
    <n v="0"/>
    <n v="0"/>
    <n v="0"/>
    <n v="0"/>
    <n v="0"/>
    <n v="0"/>
    <n v="0"/>
    <n v="0"/>
    <n v="0"/>
    <n v="0"/>
    <n v="1"/>
  </r>
  <r>
    <x v="19"/>
    <x v="3"/>
    <x v="1"/>
    <x v="16"/>
    <n v="0"/>
    <n v="0"/>
    <n v="0"/>
    <n v="2"/>
    <n v="2"/>
    <n v="0"/>
    <n v="0"/>
    <n v="0"/>
    <n v="1"/>
    <n v="3"/>
    <n v="1"/>
    <n v="0"/>
  </r>
  <r>
    <x v="19"/>
    <x v="3"/>
    <x v="1"/>
    <x v="17"/>
    <n v="0"/>
    <n v="0"/>
    <n v="0"/>
    <n v="0"/>
    <n v="0"/>
    <n v="0"/>
    <n v="0"/>
    <n v="0"/>
    <n v="0"/>
    <n v="0"/>
    <n v="0"/>
    <n v="0"/>
  </r>
  <r>
    <x v="19"/>
    <x v="3"/>
    <x v="1"/>
    <x v="18"/>
    <n v="3"/>
    <n v="3"/>
    <n v="1"/>
    <n v="0"/>
    <n v="6"/>
    <n v="1"/>
    <n v="1"/>
    <n v="5"/>
    <n v="6"/>
    <n v="1"/>
    <n v="3"/>
    <n v="5"/>
  </r>
  <r>
    <x v="19"/>
    <x v="3"/>
    <x v="1"/>
    <x v="19"/>
    <n v="0"/>
    <n v="0"/>
    <n v="0"/>
    <n v="0"/>
    <n v="0"/>
    <n v="0"/>
    <n v="0"/>
    <n v="0"/>
    <n v="0"/>
    <n v="0"/>
    <n v="0"/>
    <n v="0"/>
  </r>
  <r>
    <x v="20"/>
    <x v="1"/>
    <x v="0"/>
    <x v="0"/>
    <n v="1"/>
    <n v="4"/>
    <n v="1"/>
    <n v="0"/>
    <n v="3"/>
    <n v="4"/>
    <n v="11"/>
    <n v="0"/>
    <n v="6"/>
    <n v="6"/>
    <n v="6"/>
    <n v="2"/>
  </r>
  <r>
    <x v="20"/>
    <x v="1"/>
    <x v="0"/>
    <x v="1"/>
    <n v="3"/>
    <n v="0"/>
    <n v="4"/>
    <n v="1"/>
    <n v="2"/>
    <n v="0"/>
    <n v="1"/>
    <n v="2"/>
    <n v="1"/>
    <n v="0"/>
    <n v="0"/>
    <n v="2"/>
  </r>
  <r>
    <x v="20"/>
    <x v="1"/>
    <x v="0"/>
    <x v="2"/>
    <n v="0"/>
    <n v="0"/>
    <n v="0"/>
    <n v="0"/>
    <n v="0"/>
    <n v="0"/>
    <n v="0"/>
    <n v="0"/>
    <n v="0"/>
    <n v="0"/>
    <n v="0"/>
    <n v="0"/>
  </r>
  <r>
    <x v="20"/>
    <x v="1"/>
    <x v="0"/>
    <x v="3"/>
    <n v="0"/>
    <n v="0"/>
    <n v="0"/>
    <n v="1"/>
    <n v="1"/>
    <n v="0"/>
    <n v="0"/>
    <n v="0"/>
    <n v="0"/>
    <n v="0"/>
    <n v="0"/>
    <n v="0"/>
  </r>
  <r>
    <x v="20"/>
    <x v="1"/>
    <x v="0"/>
    <x v="4"/>
    <n v="0"/>
    <n v="0"/>
    <n v="0"/>
    <n v="0"/>
    <n v="0"/>
    <n v="0"/>
    <n v="0"/>
    <n v="0"/>
    <n v="0"/>
    <n v="0"/>
    <n v="0"/>
    <n v="0"/>
  </r>
  <r>
    <x v="20"/>
    <x v="1"/>
    <x v="0"/>
    <x v="5"/>
    <n v="0"/>
    <n v="0"/>
    <n v="0"/>
    <n v="0"/>
    <n v="0"/>
    <n v="0"/>
    <n v="0"/>
    <n v="0"/>
    <n v="0"/>
    <n v="0"/>
    <n v="0"/>
    <n v="0"/>
  </r>
  <r>
    <x v="20"/>
    <x v="1"/>
    <x v="0"/>
    <x v="6"/>
    <n v="0"/>
    <n v="0"/>
    <n v="1"/>
    <n v="1"/>
    <n v="0"/>
    <n v="0"/>
    <n v="0"/>
    <n v="0"/>
    <n v="0"/>
    <n v="1"/>
    <n v="0"/>
    <n v="0"/>
  </r>
  <r>
    <x v="20"/>
    <x v="1"/>
    <x v="0"/>
    <x v="7"/>
    <n v="0"/>
    <n v="1"/>
    <n v="0"/>
    <n v="0"/>
    <n v="0"/>
    <n v="1"/>
    <n v="0"/>
    <n v="0"/>
    <n v="0"/>
    <n v="0"/>
    <n v="0"/>
    <n v="0"/>
  </r>
  <r>
    <x v="20"/>
    <x v="1"/>
    <x v="0"/>
    <x v="8"/>
    <n v="1"/>
    <n v="0"/>
    <n v="1"/>
    <n v="1"/>
    <n v="1"/>
    <n v="0"/>
    <n v="0"/>
    <n v="0"/>
    <n v="0"/>
    <n v="1"/>
    <n v="0"/>
    <n v="0"/>
  </r>
  <r>
    <x v="20"/>
    <x v="1"/>
    <x v="0"/>
    <x v="9"/>
    <n v="0"/>
    <n v="0"/>
    <n v="0"/>
    <n v="0"/>
    <n v="0"/>
    <n v="0"/>
    <n v="0"/>
    <n v="0"/>
    <n v="0"/>
    <n v="0"/>
    <n v="0"/>
    <n v="0"/>
  </r>
  <r>
    <x v="20"/>
    <x v="1"/>
    <x v="1"/>
    <x v="10"/>
    <n v="10"/>
    <n v="7"/>
    <n v="15"/>
    <n v="5"/>
    <n v="4"/>
    <n v="7"/>
    <n v="10"/>
    <n v="18"/>
    <n v="5"/>
    <n v="8"/>
    <n v="3"/>
    <n v="4"/>
  </r>
  <r>
    <x v="20"/>
    <x v="1"/>
    <x v="1"/>
    <x v="11"/>
    <n v="0"/>
    <n v="0"/>
    <n v="0"/>
    <n v="0"/>
    <n v="0"/>
    <n v="0"/>
    <n v="0"/>
    <n v="0"/>
    <n v="0"/>
    <n v="0"/>
    <n v="0"/>
    <n v="0"/>
  </r>
  <r>
    <x v="20"/>
    <x v="1"/>
    <x v="1"/>
    <x v="12"/>
    <n v="0"/>
    <n v="0"/>
    <n v="0"/>
    <n v="0"/>
    <n v="0"/>
    <n v="0"/>
    <n v="0"/>
    <n v="0"/>
    <n v="0"/>
    <n v="0"/>
    <n v="0"/>
    <n v="0"/>
  </r>
  <r>
    <x v="20"/>
    <x v="1"/>
    <x v="1"/>
    <x v="13"/>
    <n v="0"/>
    <n v="0"/>
    <n v="0"/>
    <n v="0"/>
    <n v="0"/>
    <n v="0"/>
    <n v="0"/>
    <n v="0"/>
    <n v="0"/>
    <n v="0"/>
    <n v="0"/>
    <n v="0"/>
  </r>
  <r>
    <x v="20"/>
    <x v="1"/>
    <x v="1"/>
    <x v="14"/>
    <n v="0"/>
    <n v="0"/>
    <n v="0"/>
    <n v="0"/>
    <n v="0"/>
    <n v="0"/>
    <n v="1"/>
    <n v="0"/>
    <n v="0"/>
    <n v="1"/>
    <n v="0"/>
    <n v="0"/>
  </r>
  <r>
    <x v="20"/>
    <x v="1"/>
    <x v="1"/>
    <x v="15"/>
    <n v="0"/>
    <n v="0"/>
    <n v="0"/>
    <n v="0"/>
    <n v="0"/>
    <n v="0"/>
    <n v="0"/>
    <n v="0"/>
    <n v="0"/>
    <n v="0"/>
    <n v="0"/>
    <n v="1"/>
  </r>
  <r>
    <x v="20"/>
    <x v="1"/>
    <x v="1"/>
    <x v="16"/>
    <n v="1"/>
    <n v="0"/>
    <n v="0"/>
    <n v="5"/>
    <n v="4"/>
    <n v="3"/>
    <n v="2"/>
    <n v="4"/>
    <n v="0"/>
    <n v="1"/>
    <n v="2"/>
    <n v="1"/>
  </r>
  <r>
    <x v="20"/>
    <x v="1"/>
    <x v="1"/>
    <x v="17"/>
    <n v="0"/>
    <n v="0"/>
    <n v="0"/>
    <n v="0"/>
    <n v="0"/>
    <n v="0"/>
    <n v="0"/>
    <n v="0"/>
    <n v="0"/>
    <n v="0"/>
    <n v="0"/>
    <n v="0"/>
  </r>
  <r>
    <x v="20"/>
    <x v="1"/>
    <x v="1"/>
    <x v="18"/>
    <n v="1"/>
    <n v="2"/>
    <n v="1"/>
    <n v="2"/>
    <n v="9"/>
    <n v="8"/>
    <n v="2"/>
    <n v="19"/>
    <n v="0"/>
    <n v="1"/>
    <n v="2"/>
    <n v="1"/>
  </r>
  <r>
    <x v="20"/>
    <x v="1"/>
    <x v="1"/>
    <x v="19"/>
    <n v="0"/>
    <n v="0"/>
    <n v="0"/>
    <n v="0"/>
    <n v="0"/>
    <n v="0"/>
    <n v="0"/>
    <n v="0"/>
    <n v="0"/>
    <n v="0"/>
    <n v="0"/>
    <n v="0"/>
  </r>
  <r>
    <x v="21"/>
    <x v="1"/>
    <x v="0"/>
    <x v="0"/>
    <n v="1"/>
    <n v="0"/>
    <n v="0"/>
    <n v="1"/>
    <n v="0"/>
    <n v="0"/>
    <n v="0"/>
    <n v="0"/>
    <n v="5"/>
    <n v="5"/>
    <n v="2"/>
    <n v="8"/>
  </r>
  <r>
    <x v="21"/>
    <x v="1"/>
    <x v="0"/>
    <x v="1"/>
    <n v="0"/>
    <n v="1"/>
    <n v="2"/>
    <n v="1"/>
    <n v="1"/>
    <n v="0"/>
    <n v="2"/>
    <n v="0"/>
    <n v="0"/>
    <n v="1"/>
    <n v="2"/>
    <n v="1"/>
  </r>
  <r>
    <x v="21"/>
    <x v="1"/>
    <x v="0"/>
    <x v="2"/>
    <n v="0"/>
    <n v="0"/>
    <n v="0"/>
    <n v="0"/>
    <n v="0"/>
    <n v="0"/>
    <n v="0"/>
    <n v="0"/>
    <n v="0"/>
    <n v="0"/>
    <n v="0"/>
    <n v="0"/>
  </r>
  <r>
    <x v="21"/>
    <x v="1"/>
    <x v="0"/>
    <x v="3"/>
    <n v="0"/>
    <n v="0"/>
    <n v="0"/>
    <n v="0"/>
    <n v="0"/>
    <n v="0"/>
    <n v="0"/>
    <n v="0"/>
    <n v="0"/>
    <n v="0"/>
    <n v="0"/>
    <n v="0"/>
  </r>
  <r>
    <x v="21"/>
    <x v="1"/>
    <x v="0"/>
    <x v="4"/>
    <n v="0"/>
    <n v="0"/>
    <n v="0"/>
    <n v="0"/>
    <n v="0"/>
    <n v="0"/>
    <n v="0"/>
    <n v="0"/>
    <n v="0"/>
    <n v="0"/>
    <n v="0"/>
    <n v="0"/>
  </r>
  <r>
    <x v="21"/>
    <x v="1"/>
    <x v="0"/>
    <x v="5"/>
    <n v="0"/>
    <n v="0"/>
    <n v="0"/>
    <n v="0"/>
    <n v="0"/>
    <n v="0"/>
    <n v="0"/>
    <n v="0"/>
    <n v="0"/>
    <n v="0"/>
    <n v="0"/>
    <n v="0"/>
  </r>
  <r>
    <x v="21"/>
    <x v="1"/>
    <x v="0"/>
    <x v="6"/>
    <n v="0"/>
    <n v="0"/>
    <n v="0"/>
    <n v="0"/>
    <n v="0"/>
    <n v="0"/>
    <n v="0"/>
    <n v="0"/>
    <n v="1"/>
    <n v="1"/>
    <n v="0"/>
    <n v="0"/>
  </r>
  <r>
    <x v="21"/>
    <x v="1"/>
    <x v="0"/>
    <x v="7"/>
    <n v="0"/>
    <n v="0"/>
    <n v="0"/>
    <n v="0"/>
    <n v="0"/>
    <n v="0"/>
    <n v="0"/>
    <n v="0"/>
    <n v="1"/>
    <n v="0"/>
    <n v="0"/>
    <n v="0"/>
  </r>
  <r>
    <x v="21"/>
    <x v="1"/>
    <x v="0"/>
    <x v="8"/>
    <n v="0"/>
    <n v="0"/>
    <n v="0"/>
    <n v="0"/>
    <n v="0"/>
    <n v="0"/>
    <n v="0"/>
    <n v="0"/>
    <n v="1"/>
    <n v="0"/>
    <n v="0"/>
    <n v="1"/>
  </r>
  <r>
    <x v="21"/>
    <x v="1"/>
    <x v="0"/>
    <x v="9"/>
    <n v="0"/>
    <n v="0"/>
    <n v="0"/>
    <n v="0"/>
    <n v="0"/>
    <n v="0"/>
    <n v="0"/>
    <n v="0"/>
    <n v="0"/>
    <n v="0"/>
    <n v="0"/>
    <n v="0"/>
  </r>
  <r>
    <x v="21"/>
    <x v="1"/>
    <x v="1"/>
    <x v="10"/>
    <n v="17"/>
    <n v="14"/>
    <n v="16"/>
    <n v="10"/>
    <n v="10"/>
    <n v="22"/>
    <n v="14"/>
    <n v="34"/>
    <n v="17"/>
    <n v="20"/>
    <n v="5"/>
    <n v="4"/>
  </r>
  <r>
    <x v="21"/>
    <x v="1"/>
    <x v="1"/>
    <x v="11"/>
    <n v="0"/>
    <n v="0"/>
    <n v="0"/>
    <n v="0"/>
    <n v="0"/>
    <n v="0"/>
    <n v="0"/>
    <n v="0"/>
    <n v="0"/>
    <n v="0"/>
    <n v="0"/>
    <n v="0"/>
  </r>
  <r>
    <x v="21"/>
    <x v="1"/>
    <x v="1"/>
    <x v="12"/>
    <n v="0"/>
    <n v="0"/>
    <n v="0"/>
    <n v="0"/>
    <n v="0"/>
    <n v="0"/>
    <n v="0"/>
    <n v="0"/>
    <n v="0"/>
    <n v="0"/>
    <n v="0"/>
    <n v="0"/>
  </r>
  <r>
    <x v="21"/>
    <x v="1"/>
    <x v="1"/>
    <x v="13"/>
    <n v="0"/>
    <n v="0"/>
    <n v="0"/>
    <n v="0"/>
    <n v="0"/>
    <n v="0"/>
    <n v="0"/>
    <n v="0"/>
    <n v="0"/>
    <n v="0"/>
    <n v="0"/>
    <n v="0"/>
  </r>
  <r>
    <x v="21"/>
    <x v="1"/>
    <x v="1"/>
    <x v="14"/>
    <n v="0"/>
    <n v="1"/>
    <n v="0"/>
    <n v="0"/>
    <n v="1"/>
    <n v="1"/>
    <n v="0"/>
    <n v="0"/>
    <n v="0"/>
    <n v="0"/>
    <n v="0"/>
    <n v="0"/>
  </r>
  <r>
    <x v="21"/>
    <x v="1"/>
    <x v="1"/>
    <x v="15"/>
    <n v="0"/>
    <n v="0"/>
    <n v="0"/>
    <n v="0"/>
    <n v="0"/>
    <n v="0"/>
    <n v="0"/>
    <n v="0"/>
    <n v="0"/>
    <n v="0"/>
    <n v="0"/>
    <n v="1"/>
  </r>
  <r>
    <x v="21"/>
    <x v="1"/>
    <x v="1"/>
    <x v="16"/>
    <n v="0"/>
    <n v="0"/>
    <n v="0"/>
    <n v="0"/>
    <n v="0"/>
    <n v="0"/>
    <n v="0"/>
    <n v="0"/>
    <n v="0"/>
    <n v="1"/>
    <n v="0"/>
    <n v="0"/>
  </r>
  <r>
    <x v="21"/>
    <x v="1"/>
    <x v="1"/>
    <x v="17"/>
    <n v="0"/>
    <n v="0"/>
    <n v="0"/>
    <n v="0"/>
    <n v="0"/>
    <n v="0"/>
    <n v="0"/>
    <n v="0"/>
    <n v="0"/>
    <n v="0"/>
    <n v="0"/>
    <n v="0"/>
  </r>
  <r>
    <x v="21"/>
    <x v="1"/>
    <x v="1"/>
    <x v="18"/>
    <n v="3"/>
    <n v="5"/>
    <n v="2"/>
    <n v="0"/>
    <n v="7"/>
    <n v="4"/>
    <n v="19"/>
    <n v="16"/>
    <n v="3"/>
    <n v="1"/>
    <n v="1"/>
    <n v="10"/>
  </r>
  <r>
    <x v="21"/>
    <x v="1"/>
    <x v="1"/>
    <x v="19"/>
    <n v="0"/>
    <n v="0"/>
    <n v="0"/>
    <n v="0"/>
    <n v="0"/>
    <n v="0"/>
    <n v="0"/>
    <n v="0"/>
    <n v="0"/>
    <n v="0"/>
    <n v="0"/>
    <n v="0"/>
  </r>
  <r>
    <x v="22"/>
    <x v="3"/>
    <x v="0"/>
    <x v="0"/>
    <n v="14"/>
    <n v="8"/>
    <n v="22"/>
    <n v="1"/>
    <n v="9"/>
    <n v="21"/>
    <n v="1"/>
    <n v="2"/>
    <n v="0"/>
    <n v="0"/>
    <n v="2"/>
    <n v="10"/>
  </r>
  <r>
    <x v="22"/>
    <x v="3"/>
    <x v="0"/>
    <x v="1"/>
    <n v="1"/>
    <n v="0"/>
    <n v="0"/>
    <n v="0"/>
    <n v="1"/>
    <n v="1"/>
    <n v="0"/>
    <n v="0"/>
    <n v="2"/>
    <n v="1"/>
    <n v="0"/>
    <n v="0"/>
  </r>
  <r>
    <x v="22"/>
    <x v="3"/>
    <x v="0"/>
    <x v="2"/>
    <n v="0"/>
    <n v="0"/>
    <n v="0"/>
    <n v="0"/>
    <n v="0"/>
    <n v="0"/>
    <n v="0"/>
    <n v="0"/>
    <n v="0"/>
    <n v="0"/>
    <n v="0"/>
    <n v="0"/>
  </r>
  <r>
    <x v="22"/>
    <x v="3"/>
    <x v="0"/>
    <x v="3"/>
    <n v="0"/>
    <n v="0"/>
    <n v="0"/>
    <n v="0"/>
    <n v="0"/>
    <n v="0"/>
    <n v="0"/>
    <n v="0"/>
    <n v="0"/>
    <n v="0"/>
    <n v="0"/>
    <n v="0"/>
  </r>
  <r>
    <x v="22"/>
    <x v="3"/>
    <x v="0"/>
    <x v="4"/>
    <n v="0"/>
    <n v="0"/>
    <n v="0"/>
    <n v="0"/>
    <n v="0"/>
    <n v="0"/>
    <n v="0"/>
    <n v="0"/>
    <n v="0"/>
    <n v="0"/>
    <n v="0"/>
    <n v="0"/>
  </r>
  <r>
    <x v="22"/>
    <x v="3"/>
    <x v="0"/>
    <x v="5"/>
    <n v="0"/>
    <n v="0"/>
    <n v="0"/>
    <n v="0"/>
    <n v="0"/>
    <n v="0"/>
    <n v="0"/>
    <n v="0"/>
    <n v="0"/>
    <n v="0"/>
    <n v="0"/>
    <n v="0"/>
  </r>
  <r>
    <x v="22"/>
    <x v="3"/>
    <x v="0"/>
    <x v="6"/>
    <n v="0"/>
    <n v="0"/>
    <n v="0"/>
    <n v="0"/>
    <n v="0"/>
    <n v="0"/>
    <n v="0"/>
    <n v="0"/>
    <n v="0"/>
    <n v="0"/>
    <n v="0"/>
    <n v="0"/>
  </r>
  <r>
    <x v="22"/>
    <x v="3"/>
    <x v="0"/>
    <x v="7"/>
    <n v="0"/>
    <n v="0"/>
    <n v="0"/>
    <n v="1"/>
    <n v="0"/>
    <n v="0"/>
    <n v="0"/>
    <n v="0"/>
    <n v="0"/>
    <n v="0"/>
    <n v="0"/>
    <n v="0"/>
  </r>
  <r>
    <x v="22"/>
    <x v="3"/>
    <x v="0"/>
    <x v="8"/>
    <n v="0"/>
    <n v="0"/>
    <n v="0"/>
    <n v="0"/>
    <n v="0"/>
    <n v="1"/>
    <n v="0"/>
    <n v="0"/>
    <n v="0"/>
    <n v="1"/>
    <n v="1"/>
    <n v="1"/>
  </r>
  <r>
    <x v="22"/>
    <x v="3"/>
    <x v="0"/>
    <x v="9"/>
    <n v="0"/>
    <n v="0"/>
    <n v="0"/>
    <n v="0"/>
    <n v="0"/>
    <n v="0"/>
    <n v="0"/>
    <n v="0"/>
    <n v="0"/>
    <n v="0"/>
    <n v="0"/>
    <n v="0"/>
  </r>
  <r>
    <x v="22"/>
    <x v="3"/>
    <x v="1"/>
    <x v="10"/>
    <n v="30"/>
    <n v="22"/>
    <n v="34"/>
    <n v="31"/>
    <n v="39"/>
    <n v="9"/>
    <n v="18"/>
    <n v="39"/>
    <n v="26"/>
    <n v="23"/>
    <n v="27"/>
    <n v="15"/>
  </r>
  <r>
    <x v="22"/>
    <x v="3"/>
    <x v="1"/>
    <x v="11"/>
    <n v="0"/>
    <n v="0"/>
    <n v="0"/>
    <n v="0"/>
    <n v="0"/>
    <n v="0"/>
    <n v="0"/>
    <n v="0"/>
    <n v="0"/>
    <n v="0"/>
    <n v="0"/>
    <n v="0"/>
  </r>
  <r>
    <x v="22"/>
    <x v="3"/>
    <x v="1"/>
    <x v="12"/>
    <n v="0"/>
    <n v="0"/>
    <n v="0"/>
    <n v="0"/>
    <n v="0"/>
    <n v="0"/>
    <n v="0"/>
    <n v="0"/>
    <n v="0"/>
    <n v="0"/>
    <n v="0"/>
    <n v="0"/>
  </r>
  <r>
    <x v="22"/>
    <x v="3"/>
    <x v="1"/>
    <x v="13"/>
    <n v="0"/>
    <n v="0"/>
    <n v="0"/>
    <n v="0"/>
    <n v="0"/>
    <n v="0"/>
    <n v="0"/>
    <n v="0"/>
    <n v="0"/>
    <n v="0"/>
    <n v="0"/>
    <n v="0"/>
  </r>
  <r>
    <x v="22"/>
    <x v="3"/>
    <x v="1"/>
    <x v="14"/>
    <n v="1"/>
    <n v="2"/>
    <n v="1"/>
    <n v="3"/>
    <n v="1"/>
    <n v="0"/>
    <n v="0"/>
    <n v="0"/>
    <n v="0"/>
    <n v="3"/>
    <n v="0"/>
    <n v="2"/>
  </r>
  <r>
    <x v="22"/>
    <x v="3"/>
    <x v="1"/>
    <x v="15"/>
    <n v="0"/>
    <n v="0"/>
    <n v="0"/>
    <n v="0"/>
    <n v="0"/>
    <n v="0"/>
    <n v="0"/>
    <n v="0"/>
    <n v="0"/>
    <n v="0"/>
    <n v="0"/>
    <n v="1"/>
  </r>
  <r>
    <x v="22"/>
    <x v="3"/>
    <x v="1"/>
    <x v="16"/>
    <n v="0"/>
    <n v="6"/>
    <n v="7"/>
    <n v="8"/>
    <n v="4"/>
    <n v="0"/>
    <n v="2"/>
    <n v="4"/>
    <n v="3"/>
    <n v="5"/>
    <n v="6"/>
    <n v="3"/>
  </r>
  <r>
    <x v="22"/>
    <x v="3"/>
    <x v="1"/>
    <x v="17"/>
    <n v="0"/>
    <n v="0"/>
    <n v="0"/>
    <n v="0"/>
    <n v="0"/>
    <n v="0"/>
    <n v="0"/>
    <n v="0"/>
    <n v="0"/>
    <n v="0"/>
    <n v="0"/>
    <n v="0"/>
  </r>
  <r>
    <x v="22"/>
    <x v="3"/>
    <x v="1"/>
    <x v="18"/>
    <n v="9"/>
    <n v="3"/>
    <n v="9"/>
    <n v="0"/>
    <n v="1"/>
    <n v="3"/>
    <n v="0"/>
    <n v="2"/>
    <n v="2"/>
    <n v="4"/>
    <n v="7"/>
    <n v="2"/>
  </r>
  <r>
    <x v="22"/>
    <x v="3"/>
    <x v="1"/>
    <x v="19"/>
    <n v="0"/>
    <n v="0"/>
    <n v="0"/>
    <n v="0"/>
    <n v="0"/>
    <n v="0"/>
    <n v="0"/>
    <n v="0"/>
    <n v="0"/>
    <n v="0"/>
    <n v="0"/>
    <n v="0"/>
  </r>
  <r>
    <x v="23"/>
    <x v="0"/>
    <x v="0"/>
    <x v="0"/>
    <n v="33"/>
    <n v="59"/>
    <n v="49"/>
    <n v="138"/>
    <n v="165"/>
    <n v="108"/>
    <n v="154"/>
    <n v="125"/>
    <n v="88"/>
    <n v="101"/>
    <n v="74"/>
    <n v="145"/>
  </r>
  <r>
    <x v="23"/>
    <x v="0"/>
    <x v="0"/>
    <x v="1"/>
    <n v="1"/>
    <n v="0"/>
    <n v="1"/>
    <n v="5"/>
    <n v="0"/>
    <n v="5"/>
    <n v="0"/>
    <n v="4"/>
    <n v="9"/>
    <n v="1"/>
    <n v="5"/>
    <n v="8"/>
  </r>
  <r>
    <x v="23"/>
    <x v="0"/>
    <x v="0"/>
    <x v="2"/>
    <n v="0"/>
    <n v="0"/>
    <n v="0"/>
    <n v="0"/>
    <n v="0"/>
    <n v="0"/>
    <n v="0"/>
    <n v="0"/>
    <n v="0"/>
    <n v="0"/>
    <n v="0"/>
    <n v="0"/>
  </r>
  <r>
    <x v="23"/>
    <x v="0"/>
    <x v="0"/>
    <x v="3"/>
    <n v="0"/>
    <n v="0"/>
    <n v="0"/>
    <n v="0"/>
    <n v="0"/>
    <n v="0"/>
    <n v="1"/>
    <n v="4"/>
    <n v="0"/>
    <n v="0"/>
    <n v="0"/>
    <n v="0"/>
  </r>
  <r>
    <x v="23"/>
    <x v="0"/>
    <x v="0"/>
    <x v="4"/>
    <n v="0"/>
    <n v="0"/>
    <n v="0"/>
    <n v="0"/>
    <n v="0"/>
    <n v="0"/>
    <n v="0"/>
    <n v="0"/>
    <n v="0"/>
    <n v="0"/>
    <n v="0"/>
    <n v="0"/>
  </r>
  <r>
    <x v="23"/>
    <x v="0"/>
    <x v="0"/>
    <x v="5"/>
    <n v="0"/>
    <n v="0"/>
    <n v="0"/>
    <n v="0"/>
    <n v="0"/>
    <n v="0"/>
    <n v="0"/>
    <n v="0"/>
    <n v="0"/>
    <n v="0"/>
    <n v="0"/>
    <n v="0"/>
  </r>
  <r>
    <x v="23"/>
    <x v="0"/>
    <x v="0"/>
    <x v="6"/>
    <n v="0"/>
    <n v="0"/>
    <n v="0"/>
    <n v="0"/>
    <n v="0"/>
    <n v="1"/>
    <n v="0"/>
    <n v="0"/>
    <n v="1"/>
    <n v="1"/>
    <n v="0"/>
    <n v="0"/>
  </r>
  <r>
    <x v="23"/>
    <x v="0"/>
    <x v="0"/>
    <x v="7"/>
    <n v="1"/>
    <n v="0"/>
    <n v="0"/>
    <n v="1"/>
    <n v="1"/>
    <n v="0"/>
    <n v="0"/>
    <n v="3"/>
    <n v="1"/>
    <n v="0"/>
    <n v="0"/>
    <n v="2"/>
  </r>
  <r>
    <x v="23"/>
    <x v="0"/>
    <x v="0"/>
    <x v="8"/>
    <n v="1"/>
    <n v="0"/>
    <n v="0"/>
    <n v="0"/>
    <n v="0"/>
    <n v="1"/>
    <n v="0"/>
    <n v="4"/>
    <n v="0"/>
    <n v="0"/>
    <n v="0"/>
    <n v="0"/>
  </r>
  <r>
    <x v="23"/>
    <x v="0"/>
    <x v="0"/>
    <x v="9"/>
    <n v="4"/>
    <n v="1"/>
    <n v="1"/>
    <n v="0"/>
    <n v="0"/>
    <n v="0"/>
    <n v="0"/>
    <n v="0"/>
    <n v="0"/>
    <n v="0"/>
    <n v="0"/>
    <n v="0"/>
  </r>
  <r>
    <x v="23"/>
    <x v="0"/>
    <x v="1"/>
    <x v="10"/>
    <n v="19"/>
    <n v="11"/>
    <n v="10"/>
    <n v="7"/>
    <n v="9"/>
    <n v="10"/>
    <n v="12"/>
    <n v="5"/>
    <n v="3"/>
    <n v="3"/>
    <n v="1"/>
    <n v="2"/>
  </r>
  <r>
    <x v="23"/>
    <x v="0"/>
    <x v="1"/>
    <x v="11"/>
    <n v="0"/>
    <n v="0"/>
    <n v="0"/>
    <n v="0"/>
    <n v="0"/>
    <n v="0"/>
    <n v="0"/>
    <n v="0"/>
    <n v="0"/>
    <n v="0"/>
    <n v="0"/>
    <n v="1"/>
  </r>
  <r>
    <x v="23"/>
    <x v="0"/>
    <x v="1"/>
    <x v="12"/>
    <n v="0"/>
    <n v="0"/>
    <n v="0"/>
    <n v="0"/>
    <n v="0"/>
    <n v="0"/>
    <n v="0"/>
    <n v="0"/>
    <n v="0"/>
    <n v="0"/>
    <n v="0"/>
    <n v="0"/>
  </r>
  <r>
    <x v="23"/>
    <x v="0"/>
    <x v="1"/>
    <x v="13"/>
    <n v="0"/>
    <n v="0"/>
    <n v="0"/>
    <n v="0"/>
    <n v="0"/>
    <n v="0"/>
    <n v="0"/>
    <n v="0"/>
    <n v="0"/>
    <n v="0"/>
    <n v="0"/>
    <n v="0"/>
  </r>
  <r>
    <x v="23"/>
    <x v="0"/>
    <x v="1"/>
    <x v="14"/>
    <n v="0"/>
    <n v="0"/>
    <n v="0"/>
    <n v="0"/>
    <n v="0"/>
    <n v="1"/>
    <n v="1"/>
    <n v="1"/>
    <n v="1"/>
    <n v="0"/>
    <n v="0"/>
    <n v="0"/>
  </r>
  <r>
    <x v="23"/>
    <x v="0"/>
    <x v="1"/>
    <x v="15"/>
    <n v="0"/>
    <n v="0"/>
    <n v="0"/>
    <n v="0"/>
    <n v="0"/>
    <n v="0"/>
    <n v="0"/>
    <n v="0"/>
    <n v="0"/>
    <n v="0"/>
    <n v="0"/>
    <n v="1"/>
  </r>
  <r>
    <x v="23"/>
    <x v="0"/>
    <x v="1"/>
    <x v="16"/>
    <n v="0"/>
    <n v="1"/>
    <n v="0"/>
    <n v="3"/>
    <n v="1"/>
    <n v="3"/>
    <n v="2"/>
    <n v="2"/>
    <n v="3"/>
    <n v="3"/>
    <n v="3"/>
    <n v="5"/>
  </r>
  <r>
    <x v="23"/>
    <x v="0"/>
    <x v="1"/>
    <x v="17"/>
    <n v="0"/>
    <n v="0"/>
    <n v="0"/>
    <n v="0"/>
    <n v="0"/>
    <n v="0"/>
    <n v="0"/>
    <n v="0"/>
    <n v="0"/>
    <n v="0"/>
    <n v="0"/>
    <n v="0"/>
  </r>
  <r>
    <x v="23"/>
    <x v="0"/>
    <x v="1"/>
    <x v="18"/>
    <n v="41"/>
    <n v="19"/>
    <n v="14"/>
    <n v="63"/>
    <n v="31"/>
    <n v="25"/>
    <n v="75"/>
    <n v="33"/>
    <n v="27"/>
    <n v="36"/>
    <n v="45"/>
    <n v="63"/>
  </r>
  <r>
    <x v="23"/>
    <x v="0"/>
    <x v="1"/>
    <x v="19"/>
    <n v="0"/>
    <n v="0"/>
    <n v="0"/>
    <n v="0"/>
    <n v="0"/>
    <n v="0"/>
    <n v="0"/>
    <n v="0"/>
    <n v="0"/>
    <n v="0"/>
    <n v="0"/>
    <n v="0"/>
  </r>
  <r>
    <x v="24"/>
    <x v="5"/>
    <x v="0"/>
    <x v="0"/>
    <n v="8"/>
    <n v="21"/>
    <n v="31"/>
    <n v="0"/>
    <n v="0"/>
    <n v="0"/>
    <n v="0"/>
    <n v="0"/>
    <n v="0"/>
    <n v="0"/>
    <n v="0"/>
    <n v="0"/>
  </r>
  <r>
    <x v="24"/>
    <x v="5"/>
    <x v="0"/>
    <x v="1"/>
    <n v="4"/>
    <n v="3"/>
    <n v="1"/>
    <n v="0"/>
    <n v="0"/>
    <n v="0"/>
    <n v="0"/>
    <n v="0"/>
    <n v="0"/>
    <n v="0"/>
    <n v="0"/>
    <n v="0"/>
  </r>
  <r>
    <x v="24"/>
    <x v="5"/>
    <x v="0"/>
    <x v="2"/>
    <n v="0"/>
    <n v="0"/>
    <n v="0"/>
    <n v="0"/>
    <n v="0"/>
    <n v="0"/>
    <n v="0"/>
    <n v="0"/>
    <n v="0"/>
    <n v="0"/>
    <n v="0"/>
    <n v="0"/>
  </r>
  <r>
    <x v="24"/>
    <x v="5"/>
    <x v="0"/>
    <x v="3"/>
    <n v="0"/>
    <n v="0"/>
    <n v="0"/>
    <n v="0"/>
    <n v="0"/>
    <n v="0"/>
    <n v="0"/>
    <n v="0"/>
    <n v="0"/>
    <n v="0"/>
    <n v="0"/>
    <n v="0"/>
  </r>
  <r>
    <x v="24"/>
    <x v="5"/>
    <x v="0"/>
    <x v="4"/>
    <n v="0"/>
    <n v="0"/>
    <n v="0"/>
    <n v="0"/>
    <n v="0"/>
    <n v="0"/>
    <n v="0"/>
    <n v="0"/>
    <n v="0"/>
    <n v="0"/>
    <n v="0"/>
    <n v="0"/>
  </r>
  <r>
    <x v="24"/>
    <x v="5"/>
    <x v="0"/>
    <x v="5"/>
    <n v="0"/>
    <n v="0"/>
    <n v="0"/>
    <n v="0"/>
    <n v="0"/>
    <n v="0"/>
    <n v="0"/>
    <n v="0"/>
    <n v="0"/>
    <n v="0"/>
    <n v="0"/>
    <n v="0"/>
  </r>
  <r>
    <x v="24"/>
    <x v="5"/>
    <x v="0"/>
    <x v="6"/>
    <n v="0"/>
    <n v="0"/>
    <n v="0"/>
    <n v="0"/>
    <n v="0"/>
    <n v="0"/>
    <n v="0"/>
    <n v="0"/>
    <n v="0"/>
    <n v="0"/>
    <n v="0"/>
    <n v="0"/>
  </r>
  <r>
    <x v="24"/>
    <x v="5"/>
    <x v="0"/>
    <x v="7"/>
    <n v="0"/>
    <n v="0"/>
    <n v="0"/>
    <n v="0"/>
    <n v="0"/>
    <n v="0"/>
    <n v="0"/>
    <n v="0"/>
    <n v="0"/>
    <n v="0"/>
    <n v="0"/>
    <n v="0"/>
  </r>
  <r>
    <x v="24"/>
    <x v="5"/>
    <x v="0"/>
    <x v="8"/>
    <n v="0"/>
    <n v="0"/>
    <n v="0"/>
    <n v="0"/>
    <n v="0"/>
    <n v="0"/>
    <n v="0"/>
    <n v="0"/>
    <n v="0"/>
    <n v="0"/>
    <n v="0"/>
    <n v="0"/>
  </r>
  <r>
    <x v="24"/>
    <x v="5"/>
    <x v="0"/>
    <x v="9"/>
    <n v="0"/>
    <n v="2"/>
    <n v="2"/>
    <n v="0"/>
    <n v="0"/>
    <n v="0"/>
    <n v="0"/>
    <n v="0"/>
    <n v="0"/>
    <n v="0"/>
    <n v="0"/>
    <n v="0"/>
  </r>
  <r>
    <x v="24"/>
    <x v="5"/>
    <x v="1"/>
    <x v="10"/>
    <n v="4"/>
    <n v="1"/>
    <n v="0"/>
    <n v="0"/>
    <n v="0"/>
    <n v="0"/>
    <n v="0"/>
    <n v="0"/>
    <n v="0"/>
    <n v="0"/>
    <n v="0"/>
    <n v="0"/>
  </r>
  <r>
    <x v="24"/>
    <x v="5"/>
    <x v="1"/>
    <x v="11"/>
    <n v="0"/>
    <n v="0"/>
    <n v="0"/>
    <n v="0"/>
    <n v="0"/>
    <n v="0"/>
    <n v="0"/>
    <n v="0"/>
    <n v="0"/>
    <n v="0"/>
    <n v="0"/>
    <n v="0"/>
  </r>
  <r>
    <x v="24"/>
    <x v="5"/>
    <x v="1"/>
    <x v="12"/>
    <n v="0"/>
    <n v="0"/>
    <n v="0"/>
    <n v="0"/>
    <n v="0"/>
    <n v="0"/>
    <n v="0"/>
    <n v="0"/>
    <n v="0"/>
    <n v="0"/>
    <n v="0"/>
    <n v="0"/>
  </r>
  <r>
    <x v="24"/>
    <x v="5"/>
    <x v="1"/>
    <x v="13"/>
    <n v="0"/>
    <n v="0"/>
    <n v="0"/>
    <n v="0"/>
    <n v="0"/>
    <n v="0"/>
    <n v="0"/>
    <n v="0"/>
    <n v="0"/>
    <n v="0"/>
    <n v="0"/>
    <n v="0"/>
  </r>
  <r>
    <x v="24"/>
    <x v="5"/>
    <x v="1"/>
    <x v="14"/>
    <n v="1"/>
    <n v="0"/>
    <n v="0"/>
    <n v="0"/>
    <n v="0"/>
    <n v="0"/>
    <n v="0"/>
    <n v="0"/>
    <n v="0"/>
    <n v="0"/>
    <n v="0"/>
    <n v="0"/>
  </r>
  <r>
    <x v="24"/>
    <x v="5"/>
    <x v="1"/>
    <x v="15"/>
    <n v="0"/>
    <n v="0"/>
    <n v="0"/>
    <n v="0"/>
    <n v="0"/>
    <n v="0"/>
    <n v="0"/>
    <n v="0"/>
    <n v="0"/>
    <n v="0"/>
    <n v="0"/>
    <n v="0"/>
  </r>
  <r>
    <x v="24"/>
    <x v="5"/>
    <x v="1"/>
    <x v="16"/>
    <n v="0"/>
    <n v="0"/>
    <n v="0"/>
    <n v="0"/>
    <n v="0"/>
    <n v="0"/>
    <n v="0"/>
    <n v="0"/>
    <n v="0"/>
    <n v="0"/>
    <n v="0"/>
    <n v="0"/>
  </r>
  <r>
    <x v="24"/>
    <x v="5"/>
    <x v="1"/>
    <x v="17"/>
    <n v="0"/>
    <n v="0"/>
    <n v="0"/>
    <n v="0"/>
    <n v="0"/>
    <n v="0"/>
    <n v="0"/>
    <n v="0"/>
    <n v="0"/>
    <n v="0"/>
    <n v="0"/>
    <n v="0"/>
  </r>
  <r>
    <x v="24"/>
    <x v="5"/>
    <x v="1"/>
    <x v="18"/>
    <n v="0"/>
    <n v="0"/>
    <n v="0"/>
    <n v="0"/>
    <n v="0"/>
    <n v="0"/>
    <n v="0"/>
    <n v="0"/>
    <n v="0"/>
    <n v="0"/>
    <n v="0"/>
    <n v="0"/>
  </r>
  <r>
    <x v="24"/>
    <x v="5"/>
    <x v="1"/>
    <x v="19"/>
    <n v="0"/>
    <n v="0"/>
    <n v="0"/>
    <n v="0"/>
    <n v="0"/>
    <n v="0"/>
    <n v="0"/>
    <n v="0"/>
    <n v="0"/>
    <n v="0"/>
    <n v="0"/>
    <n v="0"/>
  </r>
  <r>
    <x v="25"/>
    <x v="1"/>
    <x v="0"/>
    <x v="0"/>
    <n v="2"/>
    <n v="0"/>
    <n v="5"/>
    <n v="4"/>
    <n v="2"/>
    <n v="0"/>
    <n v="1"/>
    <n v="1"/>
    <n v="1"/>
    <n v="2"/>
    <n v="2"/>
    <n v="0"/>
  </r>
  <r>
    <x v="25"/>
    <x v="1"/>
    <x v="0"/>
    <x v="1"/>
    <n v="3"/>
    <n v="3"/>
    <n v="5"/>
    <n v="3"/>
    <n v="4"/>
    <n v="3"/>
    <n v="2"/>
    <n v="8"/>
    <n v="2"/>
    <n v="2"/>
    <n v="1"/>
    <n v="4"/>
  </r>
  <r>
    <x v="25"/>
    <x v="1"/>
    <x v="0"/>
    <x v="2"/>
    <n v="0"/>
    <n v="0"/>
    <n v="0"/>
    <n v="0"/>
    <n v="0"/>
    <n v="0"/>
    <n v="0"/>
    <n v="0"/>
    <n v="0"/>
    <n v="0"/>
    <n v="0"/>
    <n v="0"/>
  </r>
  <r>
    <x v="25"/>
    <x v="1"/>
    <x v="0"/>
    <x v="3"/>
    <n v="0"/>
    <n v="0"/>
    <n v="0"/>
    <n v="0"/>
    <n v="0"/>
    <n v="0"/>
    <n v="0"/>
    <n v="0"/>
    <n v="0"/>
    <n v="0"/>
    <n v="0"/>
    <n v="0"/>
  </r>
  <r>
    <x v="25"/>
    <x v="1"/>
    <x v="0"/>
    <x v="4"/>
    <n v="0"/>
    <n v="0"/>
    <n v="0"/>
    <n v="0"/>
    <n v="0"/>
    <n v="0"/>
    <n v="0"/>
    <n v="2"/>
    <n v="0"/>
    <n v="0"/>
    <n v="1"/>
    <n v="0"/>
  </r>
  <r>
    <x v="25"/>
    <x v="1"/>
    <x v="0"/>
    <x v="5"/>
    <n v="0"/>
    <n v="0"/>
    <n v="0"/>
    <n v="0"/>
    <n v="0"/>
    <n v="0"/>
    <n v="0"/>
    <n v="0"/>
    <n v="0"/>
    <n v="0"/>
    <n v="0"/>
    <n v="0"/>
  </r>
  <r>
    <x v="25"/>
    <x v="1"/>
    <x v="0"/>
    <x v="6"/>
    <n v="0"/>
    <n v="0"/>
    <n v="0"/>
    <n v="0"/>
    <n v="0"/>
    <n v="0"/>
    <n v="0"/>
    <n v="0"/>
    <n v="0"/>
    <n v="0"/>
    <n v="0"/>
    <n v="0"/>
  </r>
  <r>
    <x v="25"/>
    <x v="1"/>
    <x v="0"/>
    <x v="7"/>
    <n v="0"/>
    <n v="0"/>
    <n v="1"/>
    <n v="0"/>
    <n v="0"/>
    <n v="0"/>
    <n v="0"/>
    <n v="0"/>
    <n v="0"/>
    <n v="0"/>
    <n v="0"/>
    <n v="0"/>
  </r>
  <r>
    <x v="25"/>
    <x v="1"/>
    <x v="0"/>
    <x v="8"/>
    <n v="0"/>
    <n v="2"/>
    <n v="0"/>
    <n v="2"/>
    <n v="0"/>
    <n v="0"/>
    <n v="1"/>
    <n v="2"/>
    <n v="2"/>
    <n v="1"/>
    <n v="0"/>
    <n v="1"/>
  </r>
  <r>
    <x v="25"/>
    <x v="1"/>
    <x v="0"/>
    <x v="9"/>
    <n v="0"/>
    <n v="0"/>
    <n v="1"/>
    <n v="0"/>
    <n v="0"/>
    <n v="0"/>
    <n v="0"/>
    <n v="0"/>
    <n v="0"/>
    <n v="0"/>
    <n v="0"/>
    <n v="0"/>
  </r>
  <r>
    <x v="25"/>
    <x v="1"/>
    <x v="1"/>
    <x v="10"/>
    <n v="17"/>
    <n v="18"/>
    <n v="17"/>
    <n v="8"/>
    <n v="9"/>
    <n v="13"/>
    <n v="14"/>
    <n v="27"/>
    <n v="21"/>
    <n v="13"/>
    <n v="8"/>
    <n v="15"/>
  </r>
  <r>
    <x v="25"/>
    <x v="1"/>
    <x v="1"/>
    <x v="11"/>
    <n v="0"/>
    <n v="0"/>
    <n v="0"/>
    <n v="0"/>
    <n v="0"/>
    <n v="0"/>
    <n v="0"/>
    <n v="0"/>
    <n v="0"/>
    <n v="0"/>
    <n v="0"/>
    <n v="0"/>
  </r>
  <r>
    <x v="25"/>
    <x v="1"/>
    <x v="1"/>
    <x v="12"/>
    <n v="0"/>
    <n v="0"/>
    <n v="0"/>
    <n v="0"/>
    <n v="0"/>
    <n v="0"/>
    <n v="1"/>
    <n v="0"/>
    <n v="0"/>
    <n v="0"/>
    <n v="0"/>
    <n v="0"/>
  </r>
  <r>
    <x v="25"/>
    <x v="1"/>
    <x v="1"/>
    <x v="13"/>
    <n v="0"/>
    <n v="0"/>
    <n v="0"/>
    <n v="0"/>
    <n v="0"/>
    <n v="0"/>
    <n v="0"/>
    <n v="0"/>
    <n v="0"/>
    <n v="0"/>
    <n v="0"/>
    <n v="0"/>
  </r>
  <r>
    <x v="25"/>
    <x v="1"/>
    <x v="1"/>
    <x v="14"/>
    <n v="0"/>
    <n v="0"/>
    <n v="0"/>
    <n v="0"/>
    <n v="1"/>
    <n v="0"/>
    <n v="0"/>
    <n v="0"/>
    <n v="1"/>
    <n v="0"/>
    <n v="0"/>
    <n v="0"/>
  </r>
  <r>
    <x v="25"/>
    <x v="1"/>
    <x v="1"/>
    <x v="15"/>
    <n v="0"/>
    <n v="0"/>
    <n v="0"/>
    <n v="0"/>
    <n v="1"/>
    <n v="2"/>
    <n v="0"/>
    <n v="0"/>
    <n v="0"/>
    <n v="0"/>
    <n v="0"/>
    <n v="1"/>
  </r>
  <r>
    <x v="25"/>
    <x v="1"/>
    <x v="1"/>
    <x v="16"/>
    <n v="0"/>
    <n v="0"/>
    <n v="0"/>
    <n v="0"/>
    <n v="0"/>
    <n v="0"/>
    <n v="0"/>
    <n v="0"/>
    <n v="0"/>
    <n v="0"/>
    <n v="0"/>
    <n v="0"/>
  </r>
  <r>
    <x v="25"/>
    <x v="1"/>
    <x v="1"/>
    <x v="17"/>
    <n v="0"/>
    <n v="0"/>
    <n v="0"/>
    <n v="0"/>
    <n v="0"/>
    <n v="0"/>
    <n v="0"/>
    <n v="0"/>
    <n v="0"/>
    <n v="0"/>
    <n v="0"/>
    <n v="0"/>
  </r>
  <r>
    <x v="25"/>
    <x v="1"/>
    <x v="1"/>
    <x v="18"/>
    <n v="4"/>
    <n v="6"/>
    <n v="3"/>
    <n v="4"/>
    <n v="8"/>
    <n v="5"/>
    <n v="11"/>
    <n v="9"/>
    <n v="2"/>
    <n v="0"/>
    <n v="3"/>
    <n v="8"/>
  </r>
  <r>
    <x v="25"/>
    <x v="1"/>
    <x v="1"/>
    <x v="19"/>
    <n v="0"/>
    <n v="0"/>
    <n v="0"/>
    <n v="0"/>
    <n v="0"/>
    <n v="0"/>
    <n v="0"/>
    <n v="0"/>
    <n v="0"/>
    <n v="0"/>
    <n v="0"/>
    <n v="0"/>
  </r>
  <r>
    <x v="26"/>
    <x v="1"/>
    <x v="0"/>
    <x v="0"/>
    <n v="1"/>
    <n v="5"/>
    <n v="4"/>
    <n v="5"/>
    <n v="7"/>
    <n v="2"/>
    <n v="1"/>
    <n v="13"/>
    <n v="5"/>
    <n v="2"/>
    <n v="0"/>
    <n v="4"/>
  </r>
  <r>
    <x v="26"/>
    <x v="1"/>
    <x v="0"/>
    <x v="1"/>
    <n v="2"/>
    <n v="2"/>
    <n v="1"/>
    <n v="0"/>
    <n v="0"/>
    <n v="0"/>
    <n v="2"/>
    <n v="4"/>
    <n v="1"/>
    <n v="0"/>
    <n v="0"/>
    <n v="1"/>
  </r>
  <r>
    <x v="26"/>
    <x v="1"/>
    <x v="0"/>
    <x v="2"/>
    <n v="0"/>
    <n v="0"/>
    <n v="0"/>
    <n v="0"/>
    <n v="0"/>
    <n v="0"/>
    <n v="0"/>
    <n v="0"/>
    <n v="0"/>
    <n v="0"/>
    <n v="0"/>
    <n v="0"/>
  </r>
  <r>
    <x v="26"/>
    <x v="1"/>
    <x v="0"/>
    <x v="3"/>
    <n v="0"/>
    <n v="0"/>
    <n v="0"/>
    <n v="0"/>
    <n v="0"/>
    <n v="0"/>
    <n v="0"/>
    <n v="0"/>
    <n v="0"/>
    <n v="0"/>
    <n v="0"/>
    <n v="0"/>
  </r>
  <r>
    <x v="26"/>
    <x v="1"/>
    <x v="0"/>
    <x v="4"/>
    <n v="0"/>
    <n v="0"/>
    <n v="0"/>
    <n v="0"/>
    <n v="0"/>
    <n v="0"/>
    <n v="0"/>
    <n v="0"/>
    <n v="0"/>
    <n v="0"/>
    <n v="0"/>
    <n v="0"/>
  </r>
  <r>
    <x v="26"/>
    <x v="1"/>
    <x v="0"/>
    <x v="5"/>
    <n v="0"/>
    <n v="0"/>
    <n v="0"/>
    <n v="0"/>
    <n v="0"/>
    <n v="0"/>
    <n v="0"/>
    <n v="0"/>
    <n v="0"/>
    <n v="0"/>
    <n v="0"/>
    <n v="0"/>
  </r>
  <r>
    <x v="26"/>
    <x v="1"/>
    <x v="0"/>
    <x v="6"/>
    <n v="0"/>
    <n v="0"/>
    <n v="0"/>
    <n v="0"/>
    <n v="0"/>
    <n v="0"/>
    <n v="0"/>
    <n v="0"/>
    <n v="0"/>
    <n v="0"/>
    <n v="0"/>
    <n v="0"/>
  </r>
  <r>
    <x v="26"/>
    <x v="1"/>
    <x v="0"/>
    <x v="7"/>
    <n v="0"/>
    <n v="1"/>
    <n v="0"/>
    <n v="0"/>
    <n v="0"/>
    <n v="0"/>
    <n v="0"/>
    <n v="0"/>
    <n v="0"/>
    <n v="0"/>
    <n v="1"/>
    <n v="0"/>
  </r>
  <r>
    <x v="26"/>
    <x v="1"/>
    <x v="0"/>
    <x v="8"/>
    <n v="0"/>
    <n v="2"/>
    <n v="0"/>
    <n v="1"/>
    <n v="0"/>
    <n v="0"/>
    <n v="3"/>
    <n v="2"/>
    <n v="1"/>
    <n v="0"/>
    <n v="1"/>
    <n v="0"/>
  </r>
  <r>
    <x v="26"/>
    <x v="1"/>
    <x v="0"/>
    <x v="9"/>
    <n v="0"/>
    <n v="1"/>
    <n v="1"/>
    <n v="0"/>
    <n v="0"/>
    <n v="0"/>
    <n v="0"/>
    <n v="0"/>
    <n v="0"/>
    <n v="0"/>
    <n v="0"/>
    <n v="0"/>
  </r>
  <r>
    <x v="26"/>
    <x v="1"/>
    <x v="1"/>
    <x v="10"/>
    <n v="2"/>
    <n v="2"/>
    <n v="2"/>
    <n v="10"/>
    <n v="6"/>
    <n v="15"/>
    <n v="8"/>
    <n v="15"/>
    <n v="10"/>
    <n v="20"/>
    <n v="13"/>
    <n v="8"/>
  </r>
  <r>
    <x v="26"/>
    <x v="1"/>
    <x v="1"/>
    <x v="11"/>
    <n v="0"/>
    <n v="0"/>
    <n v="0"/>
    <n v="0"/>
    <n v="0"/>
    <n v="0"/>
    <n v="0"/>
    <n v="0"/>
    <n v="0"/>
    <n v="0"/>
    <n v="0"/>
    <n v="0"/>
  </r>
  <r>
    <x v="26"/>
    <x v="1"/>
    <x v="1"/>
    <x v="12"/>
    <n v="0"/>
    <n v="0"/>
    <n v="0"/>
    <n v="0"/>
    <n v="0"/>
    <n v="0"/>
    <n v="0"/>
    <n v="0"/>
    <n v="0"/>
    <n v="0"/>
    <n v="0"/>
    <n v="0"/>
  </r>
  <r>
    <x v="26"/>
    <x v="1"/>
    <x v="1"/>
    <x v="13"/>
    <n v="0"/>
    <n v="0"/>
    <n v="0"/>
    <n v="0"/>
    <n v="0"/>
    <n v="0"/>
    <n v="0"/>
    <n v="0"/>
    <n v="0"/>
    <n v="0"/>
    <n v="0"/>
    <n v="0"/>
  </r>
  <r>
    <x v="26"/>
    <x v="1"/>
    <x v="1"/>
    <x v="14"/>
    <n v="0"/>
    <n v="0"/>
    <n v="0"/>
    <n v="0"/>
    <n v="1"/>
    <n v="0"/>
    <n v="0"/>
    <n v="0"/>
    <n v="0"/>
    <n v="0"/>
    <n v="0"/>
    <n v="0"/>
  </r>
  <r>
    <x v="26"/>
    <x v="1"/>
    <x v="1"/>
    <x v="15"/>
    <n v="0"/>
    <n v="0"/>
    <n v="0"/>
    <n v="0"/>
    <n v="0"/>
    <n v="0"/>
    <n v="0"/>
    <n v="0"/>
    <n v="0"/>
    <n v="0"/>
    <n v="0"/>
    <n v="1"/>
  </r>
  <r>
    <x v="26"/>
    <x v="1"/>
    <x v="1"/>
    <x v="16"/>
    <n v="0"/>
    <n v="0"/>
    <n v="0"/>
    <n v="0"/>
    <n v="0"/>
    <n v="0"/>
    <n v="0"/>
    <n v="0"/>
    <n v="0"/>
    <n v="0"/>
    <n v="0"/>
    <n v="0"/>
  </r>
  <r>
    <x v="26"/>
    <x v="1"/>
    <x v="1"/>
    <x v="17"/>
    <n v="0"/>
    <n v="0"/>
    <n v="0"/>
    <n v="0"/>
    <n v="0"/>
    <n v="0"/>
    <n v="0"/>
    <n v="0"/>
    <n v="0"/>
    <n v="0"/>
    <n v="0"/>
    <n v="0"/>
  </r>
  <r>
    <x v="26"/>
    <x v="1"/>
    <x v="1"/>
    <x v="18"/>
    <n v="5"/>
    <n v="6"/>
    <n v="2"/>
    <n v="3"/>
    <n v="9"/>
    <n v="1"/>
    <n v="9"/>
    <n v="8"/>
    <n v="3"/>
    <n v="1"/>
    <n v="2"/>
    <n v="7"/>
  </r>
  <r>
    <x v="26"/>
    <x v="1"/>
    <x v="1"/>
    <x v="19"/>
    <n v="0"/>
    <n v="0"/>
    <n v="0"/>
    <n v="0"/>
    <n v="0"/>
    <n v="0"/>
    <n v="0"/>
    <n v="0"/>
    <n v="0"/>
    <n v="0"/>
    <n v="0"/>
    <n v="0"/>
  </r>
  <r>
    <x v="27"/>
    <x v="1"/>
    <x v="0"/>
    <x v="0"/>
    <n v="9"/>
    <n v="2"/>
    <n v="0"/>
    <n v="3"/>
    <n v="2"/>
    <n v="2"/>
    <n v="5"/>
    <n v="8"/>
    <n v="2"/>
    <n v="5"/>
    <n v="5"/>
    <n v="6"/>
  </r>
  <r>
    <x v="27"/>
    <x v="1"/>
    <x v="0"/>
    <x v="1"/>
    <n v="1"/>
    <n v="0"/>
    <n v="1"/>
    <n v="4"/>
    <n v="1"/>
    <n v="3"/>
    <n v="7"/>
    <n v="6"/>
    <n v="0"/>
    <n v="4"/>
    <n v="2"/>
    <n v="0"/>
  </r>
  <r>
    <x v="27"/>
    <x v="1"/>
    <x v="0"/>
    <x v="2"/>
    <n v="0"/>
    <n v="0"/>
    <n v="0"/>
    <n v="0"/>
    <n v="0"/>
    <n v="0"/>
    <n v="0"/>
    <n v="0"/>
    <n v="0"/>
    <n v="0"/>
    <n v="0"/>
    <n v="0"/>
  </r>
  <r>
    <x v="27"/>
    <x v="1"/>
    <x v="0"/>
    <x v="3"/>
    <n v="0"/>
    <n v="0"/>
    <n v="0"/>
    <n v="0"/>
    <n v="0"/>
    <n v="0"/>
    <n v="0"/>
    <n v="0"/>
    <n v="0"/>
    <n v="0"/>
    <n v="0"/>
    <n v="0"/>
  </r>
  <r>
    <x v="27"/>
    <x v="1"/>
    <x v="0"/>
    <x v="4"/>
    <n v="0"/>
    <n v="0"/>
    <n v="0"/>
    <n v="0"/>
    <n v="0"/>
    <n v="0"/>
    <n v="0"/>
    <n v="0"/>
    <n v="0"/>
    <n v="0"/>
    <n v="0"/>
    <n v="0"/>
  </r>
  <r>
    <x v="27"/>
    <x v="1"/>
    <x v="0"/>
    <x v="5"/>
    <n v="0"/>
    <n v="0"/>
    <n v="0"/>
    <n v="0"/>
    <n v="0"/>
    <n v="0"/>
    <n v="0"/>
    <n v="0"/>
    <n v="0"/>
    <n v="0"/>
    <n v="0"/>
    <n v="0"/>
  </r>
  <r>
    <x v="27"/>
    <x v="1"/>
    <x v="0"/>
    <x v="6"/>
    <n v="0"/>
    <n v="0"/>
    <n v="0"/>
    <n v="0"/>
    <n v="1"/>
    <n v="0"/>
    <n v="0"/>
    <n v="0"/>
    <n v="0"/>
    <n v="0"/>
    <n v="0"/>
    <n v="0"/>
  </r>
  <r>
    <x v="27"/>
    <x v="1"/>
    <x v="0"/>
    <x v="7"/>
    <n v="0"/>
    <n v="0"/>
    <n v="0"/>
    <n v="0"/>
    <n v="0"/>
    <n v="0"/>
    <n v="2"/>
    <n v="0"/>
    <n v="0"/>
    <n v="0"/>
    <n v="0"/>
    <n v="0"/>
  </r>
  <r>
    <x v="27"/>
    <x v="1"/>
    <x v="0"/>
    <x v="8"/>
    <n v="0"/>
    <n v="1"/>
    <n v="0"/>
    <n v="1"/>
    <n v="0"/>
    <n v="0"/>
    <n v="0"/>
    <n v="0"/>
    <n v="0"/>
    <n v="0"/>
    <n v="0"/>
    <n v="0"/>
  </r>
  <r>
    <x v="27"/>
    <x v="1"/>
    <x v="0"/>
    <x v="9"/>
    <n v="0"/>
    <n v="0"/>
    <n v="0"/>
    <n v="0"/>
    <n v="0"/>
    <n v="0"/>
    <n v="0"/>
    <n v="0"/>
    <n v="0"/>
    <n v="0"/>
    <n v="0"/>
    <n v="0"/>
  </r>
  <r>
    <x v="27"/>
    <x v="1"/>
    <x v="1"/>
    <x v="10"/>
    <n v="10"/>
    <n v="9"/>
    <n v="8"/>
    <n v="4"/>
    <n v="9"/>
    <n v="9"/>
    <n v="4"/>
    <n v="25"/>
    <n v="15"/>
    <n v="17"/>
    <n v="3"/>
    <n v="3"/>
  </r>
  <r>
    <x v="27"/>
    <x v="1"/>
    <x v="1"/>
    <x v="11"/>
    <n v="0"/>
    <n v="0"/>
    <n v="0"/>
    <n v="0"/>
    <n v="0"/>
    <n v="0"/>
    <n v="0"/>
    <n v="0"/>
    <n v="0"/>
    <n v="0"/>
    <n v="0"/>
    <n v="0"/>
  </r>
  <r>
    <x v="27"/>
    <x v="1"/>
    <x v="1"/>
    <x v="12"/>
    <n v="0"/>
    <n v="0"/>
    <n v="0"/>
    <n v="0"/>
    <n v="0"/>
    <n v="0"/>
    <n v="0"/>
    <n v="0"/>
    <n v="0"/>
    <n v="0"/>
    <n v="0"/>
    <n v="0"/>
  </r>
  <r>
    <x v="27"/>
    <x v="1"/>
    <x v="1"/>
    <x v="13"/>
    <n v="0"/>
    <n v="0"/>
    <n v="0"/>
    <n v="0"/>
    <n v="0"/>
    <n v="0"/>
    <n v="0"/>
    <n v="0"/>
    <n v="0"/>
    <n v="0"/>
    <n v="0"/>
    <n v="0"/>
  </r>
  <r>
    <x v="27"/>
    <x v="1"/>
    <x v="1"/>
    <x v="14"/>
    <n v="0"/>
    <n v="1"/>
    <n v="0"/>
    <n v="0"/>
    <n v="2"/>
    <n v="1"/>
    <n v="0"/>
    <n v="0"/>
    <n v="0"/>
    <n v="0"/>
    <n v="1"/>
    <n v="0"/>
  </r>
  <r>
    <x v="27"/>
    <x v="1"/>
    <x v="1"/>
    <x v="15"/>
    <n v="0"/>
    <n v="0"/>
    <n v="0"/>
    <n v="0"/>
    <n v="0"/>
    <n v="0"/>
    <n v="0"/>
    <n v="0"/>
    <n v="0"/>
    <n v="0"/>
    <n v="0"/>
    <n v="1"/>
  </r>
  <r>
    <x v="27"/>
    <x v="1"/>
    <x v="1"/>
    <x v="16"/>
    <n v="0"/>
    <n v="0"/>
    <n v="1"/>
    <n v="2"/>
    <n v="2"/>
    <n v="2"/>
    <n v="4"/>
    <n v="7"/>
    <n v="0"/>
    <n v="1"/>
    <n v="2"/>
    <n v="1"/>
  </r>
  <r>
    <x v="27"/>
    <x v="1"/>
    <x v="1"/>
    <x v="17"/>
    <n v="0"/>
    <n v="0"/>
    <n v="0"/>
    <n v="0"/>
    <n v="0"/>
    <n v="0"/>
    <n v="0"/>
    <n v="0"/>
    <n v="0"/>
    <n v="0"/>
    <n v="0"/>
    <n v="0"/>
  </r>
  <r>
    <x v="27"/>
    <x v="1"/>
    <x v="1"/>
    <x v="18"/>
    <n v="1"/>
    <n v="4"/>
    <n v="2"/>
    <n v="2"/>
    <n v="3"/>
    <n v="3"/>
    <n v="6"/>
    <n v="4"/>
    <n v="0"/>
    <n v="0"/>
    <n v="0"/>
    <n v="1"/>
  </r>
  <r>
    <x v="27"/>
    <x v="1"/>
    <x v="1"/>
    <x v="19"/>
    <n v="0"/>
    <n v="0"/>
    <n v="0"/>
    <n v="0"/>
    <n v="0"/>
    <n v="0"/>
    <n v="0"/>
    <n v="0"/>
    <n v="0"/>
    <n v="0"/>
    <n v="0"/>
    <n v="0"/>
  </r>
  <r>
    <x v="28"/>
    <x v="5"/>
    <x v="0"/>
    <x v="0"/>
    <n v="8"/>
    <n v="9"/>
    <n v="13"/>
    <n v="6"/>
    <n v="6"/>
    <n v="15"/>
    <n v="3"/>
    <n v="9"/>
    <n v="0"/>
    <n v="6"/>
    <n v="2"/>
    <n v="4"/>
  </r>
  <r>
    <x v="28"/>
    <x v="5"/>
    <x v="0"/>
    <x v="1"/>
    <n v="26"/>
    <n v="18"/>
    <n v="23"/>
    <n v="50"/>
    <n v="38"/>
    <n v="39"/>
    <n v="36"/>
    <n v="32"/>
    <n v="51"/>
    <n v="52"/>
    <n v="35"/>
    <n v="57"/>
  </r>
  <r>
    <x v="28"/>
    <x v="5"/>
    <x v="0"/>
    <x v="2"/>
    <n v="0"/>
    <n v="0"/>
    <n v="0"/>
    <n v="0"/>
    <n v="0"/>
    <n v="0"/>
    <n v="0"/>
    <n v="0"/>
    <n v="0"/>
    <n v="0"/>
    <n v="0"/>
    <n v="0"/>
  </r>
  <r>
    <x v="28"/>
    <x v="5"/>
    <x v="0"/>
    <x v="3"/>
    <n v="0"/>
    <n v="0"/>
    <n v="0"/>
    <n v="0"/>
    <n v="0"/>
    <n v="0"/>
    <n v="0"/>
    <n v="0"/>
    <n v="0"/>
    <n v="0"/>
    <n v="0"/>
    <n v="0"/>
  </r>
  <r>
    <x v="28"/>
    <x v="5"/>
    <x v="0"/>
    <x v="4"/>
    <n v="0"/>
    <n v="0"/>
    <n v="0"/>
    <n v="0"/>
    <n v="0"/>
    <n v="3"/>
    <n v="0"/>
    <n v="0"/>
    <n v="0"/>
    <n v="0"/>
    <n v="0"/>
    <n v="0"/>
  </r>
  <r>
    <x v="28"/>
    <x v="5"/>
    <x v="0"/>
    <x v="5"/>
    <n v="0"/>
    <n v="0"/>
    <n v="0"/>
    <n v="0"/>
    <n v="0"/>
    <n v="0"/>
    <n v="0"/>
    <n v="0"/>
    <n v="0"/>
    <n v="0"/>
    <n v="0"/>
    <n v="0"/>
  </r>
  <r>
    <x v="28"/>
    <x v="5"/>
    <x v="0"/>
    <x v="6"/>
    <n v="0"/>
    <n v="3"/>
    <n v="2"/>
    <n v="4"/>
    <n v="2"/>
    <n v="4"/>
    <n v="1"/>
    <n v="5"/>
    <n v="0"/>
    <n v="1"/>
    <n v="0"/>
    <n v="3"/>
  </r>
  <r>
    <x v="28"/>
    <x v="5"/>
    <x v="0"/>
    <x v="7"/>
    <n v="1"/>
    <n v="1"/>
    <n v="0"/>
    <n v="3"/>
    <n v="0"/>
    <n v="0"/>
    <n v="0"/>
    <n v="1"/>
    <n v="1"/>
    <n v="0"/>
    <n v="4"/>
    <n v="1"/>
  </r>
  <r>
    <x v="28"/>
    <x v="5"/>
    <x v="0"/>
    <x v="8"/>
    <n v="4"/>
    <n v="8"/>
    <n v="5"/>
    <n v="11"/>
    <n v="16"/>
    <n v="18"/>
    <n v="16"/>
    <n v="13"/>
    <n v="5"/>
    <n v="8"/>
    <n v="9"/>
    <n v="7"/>
  </r>
  <r>
    <x v="28"/>
    <x v="5"/>
    <x v="0"/>
    <x v="9"/>
    <n v="12"/>
    <n v="5"/>
    <n v="4"/>
    <n v="0"/>
    <n v="0"/>
    <n v="0"/>
    <n v="0"/>
    <n v="0"/>
    <n v="0"/>
    <n v="0"/>
    <n v="0"/>
    <n v="0"/>
  </r>
  <r>
    <x v="28"/>
    <x v="5"/>
    <x v="1"/>
    <x v="10"/>
    <n v="138"/>
    <n v="126"/>
    <n v="113"/>
    <n v="146"/>
    <n v="165"/>
    <n v="174"/>
    <n v="190"/>
    <n v="148"/>
    <n v="175"/>
    <n v="153"/>
    <n v="138"/>
    <n v="137"/>
  </r>
  <r>
    <x v="28"/>
    <x v="5"/>
    <x v="1"/>
    <x v="11"/>
    <n v="0"/>
    <n v="0"/>
    <n v="0"/>
    <n v="0"/>
    <n v="0"/>
    <n v="0"/>
    <n v="0"/>
    <n v="0"/>
    <n v="0"/>
    <n v="0"/>
    <n v="0"/>
    <n v="0"/>
  </r>
  <r>
    <x v="28"/>
    <x v="5"/>
    <x v="1"/>
    <x v="12"/>
    <n v="0"/>
    <n v="0"/>
    <n v="0"/>
    <n v="0"/>
    <n v="0"/>
    <n v="0"/>
    <n v="0"/>
    <n v="0"/>
    <n v="0"/>
    <n v="0"/>
    <n v="0"/>
    <n v="0"/>
  </r>
  <r>
    <x v="28"/>
    <x v="5"/>
    <x v="1"/>
    <x v="13"/>
    <n v="0"/>
    <n v="0"/>
    <n v="0"/>
    <n v="0"/>
    <n v="0"/>
    <n v="0"/>
    <n v="0"/>
    <n v="0"/>
    <n v="0"/>
    <n v="0"/>
    <n v="0"/>
    <n v="0"/>
  </r>
  <r>
    <x v="28"/>
    <x v="5"/>
    <x v="1"/>
    <x v="14"/>
    <n v="1"/>
    <n v="1"/>
    <n v="0"/>
    <n v="0"/>
    <n v="1"/>
    <n v="1"/>
    <n v="2"/>
    <n v="0"/>
    <n v="1"/>
    <n v="3"/>
    <n v="2"/>
    <n v="2"/>
  </r>
  <r>
    <x v="28"/>
    <x v="5"/>
    <x v="1"/>
    <x v="15"/>
    <n v="0"/>
    <n v="0"/>
    <n v="0"/>
    <n v="0"/>
    <n v="0"/>
    <n v="0"/>
    <n v="0"/>
    <n v="0"/>
    <n v="0"/>
    <n v="0"/>
    <n v="0"/>
    <n v="1"/>
  </r>
  <r>
    <x v="28"/>
    <x v="5"/>
    <x v="1"/>
    <x v="16"/>
    <n v="0"/>
    <n v="0"/>
    <n v="0"/>
    <n v="1"/>
    <n v="1"/>
    <n v="2"/>
    <n v="1"/>
    <n v="3"/>
    <n v="1"/>
    <n v="6"/>
    <n v="2"/>
    <n v="1"/>
  </r>
  <r>
    <x v="28"/>
    <x v="5"/>
    <x v="1"/>
    <x v="17"/>
    <n v="0"/>
    <n v="0"/>
    <n v="0"/>
    <n v="0"/>
    <n v="0"/>
    <n v="0"/>
    <n v="1"/>
    <n v="0"/>
    <n v="0"/>
    <n v="0"/>
    <n v="0"/>
    <n v="0"/>
  </r>
  <r>
    <x v="28"/>
    <x v="5"/>
    <x v="1"/>
    <x v="18"/>
    <n v="19"/>
    <n v="16"/>
    <n v="16"/>
    <n v="4"/>
    <n v="12"/>
    <n v="12"/>
    <n v="20"/>
    <n v="11"/>
    <n v="15"/>
    <n v="3"/>
    <n v="2"/>
    <n v="5"/>
  </r>
  <r>
    <x v="28"/>
    <x v="5"/>
    <x v="1"/>
    <x v="19"/>
    <n v="0"/>
    <n v="0"/>
    <n v="0"/>
    <n v="0"/>
    <n v="0"/>
    <n v="0"/>
    <n v="0"/>
    <n v="0"/>
    <n v="0"/>
    <n v="0"/>
    <n v="0"/>
    <n v="0"/>
  </r>
  <r>
    <x v="29"/>
    <x v="0"/>
    <x v="0"/>
    <x v="0"/>
    <n v="183"/>
    <n v="141"/>
    <n v="298"/>
    <n v="447"/>
    <n v="478"/>
    <n v="479"/>
    <n v="515"/>
    <n v="674"/>
    <n v="766"/>
    <n v="611"/>
    <n v="515"/>
    <n v="734"/>
  </r>
  <r>
    <x v="29"/>
    <x v="0"/>
    <x v="0"/>
    <x v="1"/>
    <n v="14"/>
    <n v="4"/>
    <n v="5"/>
    <n v="63"/>
    <n v="39"/>
    <n v="39"/>
    <n v="38"/>
    <n v="123"/>
    <n v="69"/>
    <n v="16"/>
    <n v="100"/>
    <n v="64"/>
  </r>
  <r>
    <x v="29"/>
    <x v="0"/>
    <x v="0"/>
    <x v="2"/>
    <n v="0"/>
    <n v="0"/>
    <n v="0"/>
    <n v="0"/>
    <n v="0"/>
    <n v="0"/>
    <n v="0"/>
    <n v="0"/>
    <n v="0"/>
    <n v="0"/>
    <n v="0"/>
    <n v="0"/>
  </r>
  <r>
    <x v="29"/>
    <x v="0"/>
    <x v="0"/>
    <x v="3"/>
    <n v="0"/>
    <n v="0"/>
    <n v="0"/>
    <n v="13"/>
    <n v="7"/>
    <n v="0"/>
    <n v="7"/>
    <n v="0"/>
    <n v="3"/>
    <n v="0"/>
    <n v="7"/>
    <n v="13"/>
  </r>
  <r>
    <x v="29"/>
    <x v="0"/>
    <x v="0"/>
    <x v="4"/>
    <n v="0"/>
    <n v="0"/>
    <n v="0"/>
    <n v="0"/>
    <n v="0"/>
    <n v="0"/>
    <n v="0"/>
    <n v="0"/>
    <n v="0"/>
    <n v="0"/>
    <n v="0"/>
    <n v="0"/>
  </r>
  <r>
    <x v="29"/>
    <x v="0"/>
    <x v="0"/>
    <x v="5"/>
    <n v="0"/>
    <n v="0"/>
    <n v="0"/>
    <n v="0"/>
    <n v="0"/>
    <n v="0"/>
    <n v="0"/>
    <n v="0"/>
    <n v="0"/>
    <n v="0"/>
    <n v="0"/>
    <n v="0"/>
  </r>
  <r>
    <x v="29"/>
    <x v="0"/>
    <x v="0"/>
    <x v="6"/>
    <n v="3"/>
    <n v="2"/>
    <n v="0"/>
    <n v="0"/>
    <n v="0"/>
    <n v="0"/>
    <n v="0"/>
    <n v="0"/>
    <n v="0"/>
    <n v="4"/>
    <n v="0"/>
    <n v="0"/>
  </r>
  <r>
    <x v="29"/>
    <x v="0"/>
    <x v="0"/>
    <x v="7"/>
    <n v="5"/>
    <n v="1"/>
    <n v="1"/>
    <n v="0"/>
    <n v="0"/>
    <n v="0"/>
    <n v="0"/>
    <n v="0"/>
    <n v="0"/>
    <n v="0"/>
    <n v="0"/>
    <n v="0"/>
  </r>
  <r>
    <x v="29"/>
    <x v="0"/>
    <x v="0"/>
    <x v="8"/>
    <n v="3"/>
    <n v="0"/>
    <n v="1"/>
    <n v="3"/>
    <n v="0"/>
    <n v="9"/>
    <n v="2"/>
    <n v="8"/>
    <n v="10"/>
    <n v="4"/>
    <n v="6"/>
    <n v="9"/>
  </r>
  <r>
    <x v="29"/>
    <x v="0"/>
    <x v="0"/>
    <x v="9"/>
    <n v="19"/>
    <n v="22"/>
    <n v="23"/>
    <n v="0"/>
    <n v="0"/>
    <n v="0"/>
    <n v="0"/>
    <n v="0"/>
    <n v="0"/>
    <n v="0"/>
    <n v="0"/>
    <n v="0"/>
  </r>
  <r>
    <x v="29"/>
    <x v="0"/>
    <x v="1"/>
    <x v="10"/>
    <n v="72"/>
    <n v="18"/>
    <n v="32"/>
    <n v="84"/>
    <n v="76"/>
    <n v="63"/>
    <n v="107"/>
    <n v="124"/>
    <n v="103"/>
    <n v="66"/>
    <n v="108"/>
    <n v="53"/>
  </r>
  <r>
    <x v="29"/>
    <x v="0"/>
    <x v="1"/>
    <x v="11"/>
    <n v="0"/>
    <n v="0"/>
    <n v="0"/>
    <n v="0"/>
    <n v="0"/>
    <n v="0"/>
    <n v="0"/>
    <n v="0"/>
    <n v="0"/>
    <n v="0"/>
    <n v="0"/>
    <n v="0"/>
  </r>
  <r>
    <x v="29"/>
    <x v="0"/>
    <x v="1"/>
    <x v="12"/>
    <n v="0"/>
    <n v="0"/>
    <n v="0"/>
    <n v="7"/>
    <n v="1"/>
    <n v="8"/>
    <n v="18"/>
    <n v="1"/>
    <n v="1"/>
    <n v="0"/>
    <n v="17"/>
    <n v="0"/>
  </r>
  <r>
    <x v="29"/>
    <x v="0"/>
    <x v="1"/>
    <x v="13"/>
    <n v="0"/>
    <n v="0"/>
    <n v="0"/>
    <n v="0"/>
    <n v="0"/>
    <n v="0"/>
    <n v="0"/>
    <n v="0"/>
    <n v="0"/>
    <n v="0"/>
    <n v="0"/>
    <n v="0"/>
  </r>
  <r>
    <x v="29"/>
    <x v="0"/>
    <x v="1"/>
    <x v="14"/>
    <n v="33"/>
    <n v="21"/>
    <n v="22"/>
    <n v="67"/>
    <n v="29"/>
    <n v="25"/>
    <n v="48"/>
    <n v="49"/>
    <n v="45"/>
    <n v="31"/>
    <n v="39"/>
    <n v="68"/>
  </r>
  <r>
    <x v="29"/>
    <x v="0"/>
    <x v="1"/>
    <x v="15"/>
    <n v="0"/>
    <n v="0"/>
    <n v="0"/>
    <n v="0"/>
    <n v="1"/>
    <n v="2"/>
    <n v="0"/>
    <n v="0"/>
    <n v="0"/>
    <n v="0"/>
    <n v="0"/>
    <n v="1"/>
  </r>
  <r>
    <x v="29"/>
    <x v="0"/>
    <x v="1"/>
    <x v="16"/>
    <n v="78"/>
    <n v="70"/>
    <n v="0"/>
    <n v="206"/>
    <n v="226"/>
    <n v="252"/>
    <n v="265"/>
    <n v="57"/>
    <n v="104"/>
    <n v="48"/>
    <n v="179"/>
    <n v="53"/>
  </r>
  <r>
    <x v="29"/>
    <x v="0"/>
    <x v="1"/>
    <x v="17"/>
    <n v="0"/>
    <n v="0"/>
    <n v="0"/>
    <n v="0"/>
    <n v="0"/>
    <n v="0"/>
    <n v="0"/>
    <n v="0"/>
    <n v="0"/>
    <n v="0"/>
    <n v="0"/>
    <n v="0"/>
  </r>
  <r>
    <x v="29"/>
    <x v="0"/>
    <x v="1"/>
    <x v="18"/>
    <n v="309"/>
    <n v="271"/>
    <n v="188"/>
    <n v="707"/>
    <n v="384"/>
    <n v="330"/>
    <n v="467"/>
    <n v="565"/>
    <n v="490"/>
    <n v="424"/>
    <n v="414"/>
    <n v="452"/>
  </r>
  <r>
    <x v="29"/>
    <x v="0"/>
    <x v="1"/>
    <x v="19"/>
    <n v="0"/>
    <n v="0"/>
    <n v="0"/>
    <n v="0"/>
    <n v="0"/>
    <n v="0"/>
    <n v="0"/>
    <n v="0"/>
    <n v="0"/>
    <n v="0"/>
    <n v="0"/>
    <n v="0"/>
  </r>
  <r>
    <x v="30"/>
    <x v="0"/>
    <x v="0"/>
    <x v="0"/>
    <n v="686"/>
    <n v="667"/>
    <n v="824"/>
    <n v="1017"/>
    <n v="865"/>
    <n v="1157"/>
    <n v="885"/>
    <n v="1127"/>
    <n v="969"/>
    <n v="1419"/>
    <n v="1240"/>
    <n v="928"/>
  </r>
  <r>
    <x v="30"/>
    <x v="0"/>
    <x v="0"/>
    <x v="1"/>
    <n v="25"/>
    <n v="18"/>
    <n v="24"/>
    <n v="135"/>
    <n v="87"/>
    <n v="156"/>
    <n v="218"/>
    <n v="179"/>
    <n v="60"/>
    <n v="129"/>
    <n v="84"/>
    <n v="64"/>
  </r>
  <r>
    <x v="30"/>
    <x v="0"/>
    <x v="0"/>
    <x v="2"/>
    <n v="0"/>
    <n v="0"/>
    <n v="0"/>
    <n v="0"/>
    <n v="0"/>
    <n v="0"/>
    <n v="0"/>
    <n v="0"/>
    <n v="0"/>
    <n v="0"/>
    <n v="0"/>
    <n v="0"/>
  </r>
  <r>
    <x v="30"/>
    <x v="0"/>
    <x v="0"/>
    <x v="3"/>
    <n v="0"/>
    <n v="0"/>
    <n v="0"/>
    <n v="18"/>
    <n v="10"/>
    <n v="1"/>
    <n v="39"/>
    <n v="15"/>
    <n v="2"/>
    <n v="5"/>
    <n v="9"/>
    <n v="21"/>
  </r>
  <r>
    <x v="30"/>
    <x v="0"/>
    <x v="0"/>
    <x v="4"/>
    <n v="0"/>
    <n v="0"/>
    <n v="1"/>
    <n v="0"/>
    <n v="0"/>
    <n v="0"/>
    <n v="0"/>
    <n v="1"/>
    <n v="0"/>
    <n v="0"/>
    <n v="0"/>
    <n v="0"/>
  </r>
  <r>
    <x v="30"/>
    <x v="0"/>
    <x v="0"/>
    <x v="5"/>
    <n v="0"/>
    <n v="0"/>
    <n v="0"/>
    <n v="0"/>
    <n v="0"/>
    <n v="0"/>
    <n v="0"/>
    <n v="0"/>
    <n v="0"/>
    <n v="0"/>
    <n v="0"/>
    <n v="0"/>
  </r>
  <r>
    <x v="30"/>
    <x v="0"/>
    <x v="0"/>
    <x v="6"/>
    <n v="12"/>
    <n v="12"/>
    <n v="17"/>
    <n v="15"/>
    <n v="24"/>
    <n v="24"/>
    <n v="27"/>
    <n v="15"/>
    <n v="4"/>
    <n v="8"/>
    <n v="22"/>
    <n v="12"/>
  </r>
  <r>
    <x v="30"/>
    <x v="0"/>
    <x v="0"/>
    <x v="7"/>
    <n v="26"/>
    <n v="27"/>
    <n v="60"/>
    <n v="139"/>
    <n v="225"/>
    <n v="423"/>
    <n v="543"/>
    <n v="548"/>
    <n v="424"/>
    <n v="534"/>
    <n v="534"/>
    <n v="266"/>
  </r>
  <r>
    <x v="30"/>
    <x v="0"/>
    <x v="0"/>
    <x v="8"/>
    <n v="10"/>
    <n v="16"/>
    <n v="22"/>
    <n v="60"/>
    <n v="53"/>
    <n v="91"/>
    <n v="72"/>
    <n v="36"/>
    <n v="35"/>
    <n v="55"/>
    <n v="59"/>
    <n v="36"/>
  </r>
  <r>
    <x v="30"/>
    <x v="0"/>
    <x v="0"/>
    <x v="9"/>
    <n v="50"/>
    <n v="74"/>
    <n v="0"/>
    <n v="0"/>
    <n v="0"/>
    <n v="0"/>
    <n v="102"/>
    <n v="0"/>
    <n v="0"/>
    <n v="0"/>
    <n v="0"/>
    <n v="0"/>
  </r>
  <r>
    <x v="30"/>
    <x v="0"/>
    <x v="1"/>
    <x v="10"/>
    <n v="230"/>
    <n v="134"/>
    <n v="183"/>
    <n v="118"/>
    <n v="102"/>
    <n v="147"/>
    <n v="80"/>
    <n v="111"/>
    <n v="119"/>
    <n v="109"/>
    <n v="153"/>
    <n v="169"/>
  </r>
  <r>
    <x v="30"/>
    <x v="0"/>
    <x v="1"/>
    <x v="11"/>
    <n v="0"/>
    <n v="0"/>
    <n v="0"/>
    <n v="0"/>
    <n v="0"/>
    <n v="0"/>
    <n v="0"/>
    <n v="0"/>
    <n v="0"/>
    <n v="0"/>
    <n v="0"/>
    <n v="0"/>
  </r>
  <r>
    <x v="30"/>
    <x v="0"/>
    <x v="1"/>
    <x v="12"/>
    <n v="0"/>
    <n v="0"/>
    <n v="0"/>
    <n v="9"/>
    <n v="5"/>
    <n v="11"/>
    <n v="17"/>
    <n v="1"/>
    <n v="0"/>
    <n v="5"/>
    <n v="15"/>
    <n v="2"/>
  </r>
  <r>
    <x v="30"/>
    <x v="0"/>
    <x v="1"/>
    <x v="13"/>
    <n v="0"/>
    <n v="0"/>
    <n v="0"/>
    <n v="0"/>
    <n v="0"/>
    <n v="0"/>
    <n v="0"/>
    <n v="0"/>
    <n v="0"/>
    <n v="0"/>
    <n v="0"/>
    <n v="0"/>
  </r>
  <r>
    <x v="30"/>
    <x v="0"/>
    <x v="1"/>
    <x v="14"/>
    <n v="2"/>
    <n v="5"/>
    <n v="4"/>
    <n v="8"/>
    <n v="9"/>
    <n v="9"/>
    <n v="2"/>
    <n v="2"/>
    <n v="3"/>
    <n v="5"/>
    <n v="1"/>
    <n v="3"/>
  </r>
  <r>
    <x v="30"/>
    <x v="0"/>
    <x v="1"/>
    <x v="15"/>
    <n v="0"/>
    <n v="0"/>
    <n v="0"/>
    <n v="0"/>
    <n v="1"/>
    <n v="2"/>
    <n v="0"/>
    <n v="0"/>
    <n v="0"/>
    <n v="0"/>
    <n v="0"/>
    <n v="1"/>
  </r>
  <r>
    <x v="30"/>
    <x v="0"/>
    <x v="1"/>
    <x v="16"/>
    <n v="37"/>
    <n v="21"/>
    <n v="31"/>
    <n v="93"/>
    <n v="83"/>
    <n v="135"/>
    <n v="150"/>
    <n v="85"/>
    <n v="51"/>
    <n v="67"/>
    <n v="97"/>
    <n v="66"/>
  </r>
  <r>
    <x v="30"/>
    <x v="0"/>
    <x v="1"/>
    <x v="17"/>
    <n v="0"/>
    <n v="0"/>
    <n v="0"/>
    <n v="0"/>
    <n v="0"/>
    <n v="0"/>
    <n v="0"/>
    <n v="0"/>
    <n v="0"/>
    <n v="0"/>
    <n v="0"/>
    <n v="0"/>
  </r>
  <r>
    <x v="30"/>
    <x v="0"/>
    <x v="1"/>
    <x v="18"/>
    <n v="241"/>
    <n v="181"/>
    <n v="101"/>
    <n v="347"/>
    <n v="381"/>
    <n v="435"/>
    <n v="477"/>
    <n v="267"/>
    <n v="173"/>
    <n v="145"/>
    <n v="100"/>
    <n v="208"/>
  </r>
  <r>
    <x v="30"/>
    <x v="0"/>
    <x v="1"/>
    <x v="19"/>
    <n v="0"/>
    <n v="0"/>
    <n v="0"/>
    <n v="0"/>
    <n v="0"/>
    <n v="0"/>
    <n v="0"/>
    <n v="0"/>
    <n v="0"/>
    <n v="0"/>
    <n v="0"/>
    <n v="0"/>
  </r>
  <r>
    <x v="31"/>
    <x v="1"/>
    <x v="0"/>
    <x v="0"/>
    <n v="2"/>
    <n v="5"/>
    <n v="6"/>
    <n v="58"/>
    <n v="2"/>
    <n v="3"/>
    <n v="5"/>
    <n v="0"/>
    <n v="3"/>
    <n v="12"/>
    <n v="13"/>
    <n v="9"/>
  </r>
  <r>
    <x v="31"/>
    <x v="1"/>
    <x v="0"/>
    <x v="1"/>
    <n v="0"/>
    <n v="2"/>
    <n v="0"/>
    <n v="1"/>
    <n v="2"/>
    <n v="4"/>
    <n v="1"/>
    <n v="4"/>
    <n v="0"/>
    <n v="1"/>
    <n v="2"/>
    <n v="0"/>
  </r>
  <r>
    <x v="31"/>
    <x v="1"/>
    <x v="0"/>
    <x v="2"/>
    <n v="0"/>
    <n v="0"/>
    <n v="0"/>
    <n v="0"/>
    <n v="0"/>
    <n v="0"/>
    <n v="0"/>
    <n v="0"/>
    <n v="0"/>
    <n v="0"/>
    <n v="0"/>
    <n v="0"/>
  </r>
  <r>
    <x v="31"/>
    <x v="1"/>
    <x v="0"/>
    <x v="3"/>
    <n v="0"/>
    <n v="0"/>
    <n v="0"/>
    <n v="0"/>
    <n v="0"/>
    <n v="0"/>
    <n v="0"/>
    <n v="0"/>
    <n v="1"/>
    <n v="0"/>
    <n v="0"/>
    <n v="0"/>
  </r>
  <r>
    <x v="31"/>
    <x v="1"/>
    <x v="0"/>
    <x v="4"/>
    <n v="0"/>
    <n v="0"/>
    <n v="0"/>
    <n v="0"/>
    <n v="0"/>
    <n v="0"/>
    <n v="0"/>
    <n v="0"/>
    <n v="0"/>
    <n v="0"/>
    <n v="0"/>
    <n v="0"/>
  </r>
  <r>
    <x v="31"/>
    <x v="1"/>
    <x v="0"/>
    <x v="5"/>
    <n v="0"/>
    <n v="0"/>
    <n v="0"/>
    <n v="0"/>
    <n v="0"/>
    <n v="0"/>
    <n v="0"/>
    <n v="0"/>
    <n v="0"/>
    <n v="0"/>
    <n v="0"/>
    <n v="0"/>
  </r>
  <r>
    <x v="31"/>
    <x v="1"/>
    <x v="0"/>
    <x v="6"/>
    <n v="0"/>
    <n v="0"/>
    <n v="1"/>
    <n v="0"/>
    <n v="0"/>
    <n v="0"/>
    <n v="0"/>
    <n v="1"/>
    <n v="0"/>
    <n v="0"/>
    <n v="0"/>
    <n v="1"/>
  </r>
  <r>
    <x v="31"/>
    <x v="1"/>
    <x v="0"/>
    <x v="7"/>
    <n v="1"/>
    <n v="1"/>
    <n v="2"/>
    <n v="9"/>
    <n v="11"/>
    <n v="4"/>
    <n v="1"/>
    <n v="5"/>
    <n v="6"/>
    <n v="4"/>
    <n v="6"/>
    <n v="6"/>
  </r>
  <r>
    <x v="31"/>
    <x v="1"/>
    <x v="0"/>
    <x v="8"/>
    <n v="0"/>
    <n v="2"/>
    <n v="0"/>
    <n v="0"/>
    <n v="0"/>
    <n v="1"/>
    <n v="0"/>
    <n v="0"/>
    <n v="3"/>
    <n v="1"/>
    <n v="5"/>
    <n v="0"/>
  </r>
  <r>
    <x v="31"/>
    <x v="1"/>
    <x v="0"/>
    <x v="9"/>
    <n v="0"/>
    <n v="3"/>
    <n v="0"/>
    <n v="0"/>
    <n v="0"/>
    <n v="0"/>
    <n v="0"/>
    <n v="0"/>
    <n v="0"/>
    <n v="0"/>
    <n v="0"/>
    <n v="0"/>
  </r>
  <r>
    <x v="31"/>
    <x v="1"/>
    <x v="1"/>
    <x v="10"/>
    <n v="1"/>
    <n v="1"/>
    <n v="3"/>
    <n v="1"/>
    <n v="10"/>
    <n v="14"/>
    <n v="17"/>
    <n v="13"/>
    <n v="11"/>
    <n v="9"/>
    <n v="17"/>
    <n v="23"/>
  </r>
  <r>
    <x v="31"/>
    <x v="1"/>
    <x v="1"/>
    <x v="11"/>
    <n v="0"/>
    <n v="0"/>
    <n v="0"/>
    <n v="0"/>
    <n v="0"/>
    <n v="0"/>
    <n v="0"/>
    <n v="0"/>
    <n v="0"/>
    <n v="0"/>
    <n v="0"/>
    <n v="0"/>
  </r>
  <r>
    <x v="31"/>
    <x v="1"/>
    <x v="1"/>
    <x v="12"/>
    <n v="0"/>
    <n v="0"/>
    <n v="0"/>
    <n v="0"/>
    <n v="0"/>
    <n v="0"/>
    <n v="0"/>
    <n v="0"/>
    <n v="0"/>
    <n v="0"/>
    <n v="0"/>
    <n v="0"/>
  </r>
  <r>
    <x v="31"/>
    <x v="1"/>
    <x v="1"/>
    <x v="13"/>
    <n v="0"/>
    <n v="0"/>
    <n v="0"/>
    <n v="0"/>
    <n v="0"/>
    <n v="0"/>
    <n v="0"/>
    <n v="0"/>
    <n v="0"/>
    <n v="0"/>
    <n v="0"/>
    <n v="0"/>
  </r>
  <r>
    <x v="31"/>
    <x v="1"/>
    <x v="1"/>
    <x v="14"/>
    <n v="0"/>
    <n v="0"/>
    <n v="0"/>
    <n v="1"/>
    <n v="0"/>
    <n v="0"/>
    <n v="0"/>
    <n v="0"/>
    <n v="1"/>
    <n v="0"/>
    <n v="0"/>
    <n v="0"/>
  </r>
  <r>
    <x v="31"/>
    <x v="1"/>
    <x v="1"/>
    <x v="15"/>
    <n v="0"/>
    <n v="0"/>
    <n v="0"/>
    <n v="0"/>
    <n v="1"/>
    <n v="2"/>
    <n v="0"/>
    <n v="0"/>
    <n v="0"/>
    <n v="0"/>
    <n v="0"/>
    <n v="1"/>
  </r>
  <r>
    <x v="31"/>
    <x v="1"/>
    <x v="1"/>
    <x v="16"/>
    <n v="0"/>
    <n v="3"/>
    <n v="0"/>
    <n v="2"/>
    <n v="0"/>
    <n v="2"/>
    <n v="2"/>
    <n v="0"/>
    <n v="3"/>
    <n v="2"/>
    <n v="1"/>
    <n v="0"/>
  </r>
  <r>
    <x v="31"/>
    <x v="1"/>
    <x v="1"/>
    <x v="17"/>
    <n v="0"/>
    <n v="0"/>
    <n v="0"/>
    <n v="0"/>
    <n v="0"/>
    <n v="0"/>
    <n v="0"/>
    <n v="0"/>
    <n v="0"/>
    <n v="0"/>
    <n v="0"/>
    <n v="0"/>
  </r>
  <r>
    <x v="31"/>
    <x v="1"/>
    <x v="1"/>
    <x v="18"/>
    <n v="10"/>
    <n v="10"/>
    <n v="3"/>
    <n v="0"/>
    <n v="3"/>
    <n v="0"/>
    <n v="4"/>
    <n v="2"/>
    <n v="4"/>
    <n v="2"/>
    <n v="1"/>
    <n v="1"/>
  </r>
  <r>
    <x v="31"/>
    <x v="1"/>
    <x v="1"/>
    <x v="19"/>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9F6825-0FA1-4170-ABDB-404FA0AD3BE0}" name="TablaDinámica13" cacheId="118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3">
        <item x="17"/>
        <item x="2"/>
        <item x="30"/>
        <item x="0"/>
        <item x="1"/>
        <item x="3"/>
        <item x="4"/>
        <item x="5"/>
        <item x="6"/>
        <item x="7"/>
        <item x="8"/>
        <item x="9"/>
        <item x="10"/>
        <item x="11"/>
        <item x="12"/>
        <item x="13"/>
        <item x="14"/>
        <item x="15"/>
        <item x="16"/>
        <item x="18"/>
        <item x="19"/>
        <item x="20"/>
        <item x="21"/>
        <item x="22"/>
        <item x="23"/>
        <item x="24"/>
        <item x="25"/>
        <item x="26"/>
        <item x="27"/>
        <item x="28"/>
        <item x="29"/>
        <item x="31"/>
        <item t="default"/>
      </items>
    </pivotField>
    <pivotField axis="axisPage" showAll="0">
      <items count="7">
        <item x="5"/>
        <item x="0"/>
        <item x="1"/>
        <item x="2"/>
        <item x="3"/>
        <item x="4"/>
        <item t="default"/>
      </items>
    </pivotField>
    <pivotField axis="axisRow" showAll="0" sortType="ascending">
      <items count="3">
        <item x="0"/>
        <item x="1"/>
        <item t="default"/>
      </items>
    </pivotField>
    <pivotField axis="axisRow" showAll="0" sortType="ascending">
      <items count="21">
        <item x="11"/>
        <item x="2"/>
        <item x="12"/>
        <item x="19"/>
        <item x="13"/>
        <item x="3"/>
        <item x="4"/>
        <item x="14"/>
        <item x="15"/>
        <item x="5"/>
        <item x="16"/>
        <item x="1"/>
        <item x="10"/>
        <item x="0"/>
        <item x="17"/>
        <item x="6"/>
        <item x="18"/>
        <item x="9"/>
        <item x="7"/>
        <item x="8"/>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2">
    <format dxfId="83">
      <pivotArea field="2" type="button" dataOnly="0" labelOnly="1" outline="0" axis="axisRow" fieldPosition="0"/>
    </format>
    <format dxfId="82">
      <pivotArea dataOnly="0" labelOnly="1" outline="0" fieldPosition="0">
        <references count="1">
          <reference field="4294967294" count="12">
            <x v="0"/>
            <x v="1"/>
            <x v="2"/>
            <x v="3"/>
            <x v="4"/>
            <x v="5"/>
            <x v="6"/>
            <x v="7"/>
            <x v="8"/>
            <x v="9"/>
            <x v="10"/>
            <x v="11"/>
          </reference>
        </references>
      </pivotArea>
    </format>
    <format dxfId="81">
      <pivotArea field="2" type="button" dataOnly="0" labelOnly="1" outline="0" axis="axisRow" fieldPosition="0"/>
    </format>
    <format dxfId="80">
      <pivotArea dataOnly="0" labelOnly="1" outline="0" fieldPosition="0">
        <references count="1">
          <reference field="4294967294" count="12">
            <x v="0"/>
            <x v="1"/>
            <x v="2"/>
            <x v="3"/>
            <x v="4"/>
            <x v="5"/>
            <x v="6"/>
            <x v="7"/>
            <x v="8"/>
            <x v="9"/>
            <x v="10"/>
            <x v="11"/>
          </reference>
        </references>
      </pivotArea>
    </format>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outline="0" collapsedLevelsAreSubtotals="1" fieldPosition="0"/>
    </format>
    <format dxfId="76">
      <pivotArea outline="0" collapsedLevelsAreSubtotals="1" fieldPosition="0"/>
    </format>
    <format dxfId="75">
      <pivotArea outline="0" collapsedLevelsAreSubtotals="1" fieldPosition="0"/>
    </format>
    <format dxfId="74">
      <pivotArea outline="0" collapsedLevelsAreSubtotals="1" fieldPosition="0"/>
    </format>
    <format dxfId="73">
      <pivotArea outline="0" collapsedLevelsAreSubtotals="1" fieldPosition="0"/>
    </format>
    <format dxfId="72">
      <pivotArea outline="0" collapsedLevelsAreSubtotals="1" fieldPosition="0"/>
    </format>
    <format dxfId="71">
      <pivotArea type="all" dataOnly="0" outline="0" fieldPosition="0"/>
    </format>
    <format dxfId="70">
      <pivotArea outline="0" collapsedLevelsAreSubtotals="1" fieldPosition="0"/>
    </format>
    <format dxfId="69">
      <pivotArea field="2" type="button" dataOnly="0" labelOnly="1" outline="0" axis="axisRow" fieldPosition="0"/>
    </format>
    <format dxfId="68">
      <pivotArea dataOnly="0" labelOnly="1" fieldPosition="0">
        <references count="1">
          <reference field="2" count="0"/>
        </references>
      </pivotArea>
    </format>
    <format dxfId="67">
      <pivotArea dataOnly="0" labelOnly="1" grandRow="1" outline="0" fieldPosition="0"/>
    </format>
    <format dxfId="66">
      <pivotArea dataOnly="0" labelOnly="1" fieldPosition="0">
        <references count="2">
          <reference field="2" count="1" selected="0">
            <x v="0"/>
          </reference>
          <reference field="3" count="9">
            <x v="1"/>
            <x v="5"/>
            <x v="6"/>
            <x v="9"/>
            <x v="11"/>
            <x v="13"/>
            <x v="15"/>
            <x v="18"/>
            <x v="19"/>
          </reference>
        </references>
      </pivotArea>
    </format>
    <format dxfId="65">
      <pivotArea dataOnly="0" labelOnly="1" fieldPosition="0">
        <references count="2">
          <reference field="2" count="1" selected="0">
            <x v="1"/>
          </reference>
          <reference field="3" count="8">
            <x v="0"/>
            <x v="2"/>
            <x v="4"/>
            <x v="7"/>
            <x v="8"/>
            <x v="10"/>
            <x v="12"/>
            <x v="14"/>
          </reference>
        </references>
      </pivotArea>
    </format>
    <format dxfId="64">
      <pivotArea dataOnly="0" labelOnly="1" outline="0" fieldPosition="0">
        <references count="1">
          <reference field="4294967294" count="12">
            <x v="0"/>
            <x v="1"/>
            <x v="2"/>
            <x v="3"/>
            <x v="4"/>
            <x v="5"/>
            <x v="6"/>
            <x v="7"/>
            <x v="8"/>
            <x v="9"/>
            <x v="10"/>
            <x v="11"/>
          </reference>
        </references>
      </pivotArea>
    </format>
    <format dxfId="63">
      <pivotArea type="all" dataOnly="0" outline="0" fieldPosition="0"/>
    </format>
    <format dxfId="62">
      <pivotArea outline="0" collapsedLevelsAreSubtotals="1"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dataOnly="0" labelOnly="1" grandRow="1" outline="0" fieldPosition="0"/>
    </format>
    <format dxfId="58">
      <pivotArea dataOnly="0" labelOnly="1" fieldPosition="0">
        <references count="2">
          <reference field="2" count="1" selected="0">
            <x v="0"/>
          </reference>
          <reference field="3" count="9">
            <x v="1"/>
            <x v="5"/>
            <x v="6"/>
            <x v="9"/>
            <x v="11"/>
            <x v="13"/>
            <x v="15"/>
            <x v="18"/>
            <x v="19"/>
          </reference>
        </references>
      </pivotArea>
    </format>
    <format dxfId="57">
      <pivotArea dataOnly="0" labelOnly="1" fieldPosition="0">
        <references count="2">
          <reference field="2" count="1" selected="0">
            <x v="1"/>
          </reference>
          <reference field="3" count="8">
            <x v="0"/>
            <x v="2"/>
            <x v="4"/>
            <x v="7"/>
            <x v="8"/>
            <x v="10"/>
            <x v="12"/>
            <x v="14"/>
          </reference>
        </references>
      </pivotArea>
    </format>
    <format dxfId="56">
      <pivotArea dataOnly="0" labelOnly="1" outline="0" fieldPosition="0">
        <references count="1">
          <reference field="4294967294" count="12">
            <x v="0"/>
            <x v="1"/>
            <x v="2"/>
            <x v="3"/>
            <x v="4"/>
            <x v="5"/>
            <x v="6"/>
            <x v="7"/>
            <x v="8"/>
            <x v="9"/>
            <x v="10"/>
            <x v="11"/>
          </reference>
        </references>
      </pivotArea>
    </format>
    <format dxfId="55">
      <pivotArea collapsedLevelsAreSubtotals="1" fieldPosition="0">
        <references count="1">
          <reference field="2" count="1">
            <x v="0"/>
          </reference>
        </references>
      </pivotArea>
    </format>
    <format dxfId="54">
      <pivotArea collapsedLevelsAreSubtotals="1" fieldPosition="0">
        <references count="2">
          <reference field="2" count="1" selected="0">
            <x v="0"/>
          </reference>
          <reference field="3" count="9">
            <x v="1"/>
            <x v="5"/>
            <x v="6"/>
            <x v="9"/>
            <x v="11"/>
            <x v="13"/>
            <x v="15"/>
            <x v="18"/>
            <x v="19"/>
          </reference>
        </references>
      </pivotArea>
    </format>
    <format dxfId="53">
      <pivotArea dataOnly="0" labelOnly="1" fieldPosition="0">
        <references count="1">
          <reference field="2" count="1">
            <x v="0"/>
          </reference>
        </references>
      </pivotArea>
    </format>
    <format dxfId="52">
      <pivotArea dataOnly="0" labelOnly="1" fieldPosition="0">
        <references count="2">
          <reference field="2" count="1" selected="0">
            <x v="0"/>
          </reference>
          <reference field="3" count="9">
            <x v="1"/>
            <x v="5"/>
            <x v="6"/>
            <x v="9"/>
            <x v="11"/>
            <x v="13"/>
            <x v="15"/>
            <x v="18"/>
            <x v="19"/>
          </reference>
        </references>
      </pivotArea>
    </format>
    <format dxfId="51">
      <pivotArea collapsedLevelsAreSubtotals="1" fieldPosition="0">
        <references count="1">
          <reference field="2" count="1">
            <x v="1"/>
          </reference>
        </references>
      </pivotArea>
    </format>
    <format dxfId="50">
      <pivotArea collapsedLevelsAreSubtotals="1" fieldPosition="0">
        <references count="2">
          <reference field="2" count="1" selected="0">
            <x v="1"/>
          </reference>
          <reference field="3" count="8">
            <x v="0"/>
            <x v="2"/>
            <x v="4"/>
            <x v="7"/>
            <x v="8"/>
            <x v="10"/>
            <x v="12"/>
            <x v="14"/>
          </reference>
        </references>
      </pivotArea>
    </format>
    <format dxfId="49">
      <pivotArea dataOnly="0" labelOnly="1" fieldPosition="0">
        <references count="1">
          <reference field="2" count="1">
            <x v="1"/>
          </reference>
        </references>
      </pivotArea>
    </format>
    <format dxfId="48">
      <pivotArea dataOnly="0" labelOnly="1" fieldPosition="0">
        <references count="2">
          <reference field="2" count="1" selected="0">
            <x v="1"/>
          </reference>
          <reference field="3" count="8">
            <x v="0"/>
            <x v="2"/>
            <x v="4"/>
            <x v="7"/>
            <x v="8"/>
            <x v="10"/>
            <x v="12"/>
            <x v="14"/>
          </reference>
        </references>
      </pivotArea>
    </format>
    <format dxfId="47">
      <pivotArea collapsedLevelsAreSubtotals="1" fieldPosition="0">
        <references count="2">
          <reference field="2" count="1" selected="0">
            <x v="0"/>
          </reference>
          <reference field="3" count="1">
            <x v="17"/>
          </reference>
        </references>
      </pivotArea>
    </format>
    <format dxfId="46">
      <pivotArea dataOnly="0" labelOnly="1" fieldPosition="0">
        <references count="2">
          <reference field="2" count="1" selected="0">
            <x v="0"/>
          </reference>
          <reference field="3" count="1">
            <x v="17"/>
          </reference>
        </references>
      </pivotArea>
    </format>
    <format dxfId="45">
      <pivotArea collapsedLevelsAreSubtotals="1" fieldPosition="0">
        <references count="2">
          <reference field="2" count="1" selected="0">
            <x v="1"/>
          </reference>
          <reference field="3" count="1">
            <x v="16"/>
          </reference>
        </references>
      </pivotArea>
    </format>
    <format dxfId="44">
      <pivotArea dataOnly="0" labelOnly="1" fieldPosition="0">
        <references count="2">
          <reference field="2" count="1" selected="0">
            <x v="1"/>
          </reference>
          <reference field="3" count="1">
            <x v="16"/>
          </reference>
        </references>
      </pivotArea>
    </format>
    <format dxfId="43">
      <pivotArea collapsedLevelsAreSubtotals="1" fieldPosition="0">
        <references count="2">
          <reference field="2" count="1" selected="0">
            <x v="1"/>
          </reference>
          <reference field="3" count="6">
            <x v="3"/>
            <x v="4"/>
            <x v="7"/>
            <x v="8"/>
            <x v="10"/>
            <x v="12"/>
          </reference>
        </references>
      </pivotArea>
    </format>
    <format dxfId="42">
      <pivotArea dataOnly="0" labelOnly="1" fieldPosition="0">
        <references count="2">
          <reference field="2" count="1" selected="0">
            <x v="1"/>
          </reference>
          <reference field="3" count="6">
            <x v="3"/>
            <x v="4"/>
            <x v="7"/>
            <x v="8"/>
            <x v="1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GMX">
      <a:dk1>
        <a:sysClr val="windowText" lastClr="000000"/>
      </a:dk1>
      <a:lt1>
        <a:sysClr val="window" lastClr="FFFFFF"/>
      </a:lt1>
      <a:dk2>
        <a:srgbClr val="621132"/>
      </a:dk2>
      <a:lt2>
        <a:srgbClr val="FFFFFF"/>
      </a:lt2>
      <a:accent1>
        <a:srgbClr val="D4C19C"/>
      </a:accent1>
      <a:accent2>
        <a:srgbClr val="9D2449"/>
      </a:accent2>
      <a:accent3>
        <a:srgbClr val="285C4D"/>
      </a:accent3>
      <a:accent4>
        <a:srgbClr val="B38E5D"/>
      </a:accent4>
      <a:accent5>
        <a:srgbClr val="621132"/>
      </a:accent5>
      <a:accent6>
        <a:srgbClr val="13322B"/>
      </a:accent6>
      <a:hlink>
        <a:srgbClr val="13322B"/>
      </a:hlink>
      <a:folHlink>
        <a:srgbClr val="B38E5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60" t="s">
        <v>0</v>
      </c>
      <c r="B1" s="60"/>
      <c r="C1" s="60"/>
      <c r="D1" s="3"/>
      <c r="E1" s="3"/>
      <c r="G1" s="3"/>
      <c r="H1" s="3"/>
      <c r="I1" s="3"/>
      <c r="J1" s="3"/>
      <c r="K1" s="3"/>
      <c r="L1" s="3"/>
      <c r="M1" s="3"/>
      <c r="N1" s="3"/>
      <c r="O1" s="17"/>
      <c r="Q1" s="17">
        <v>2019</v>
      </c>
    </row>
    <row r="2" spans="1:18" x14ac:dyDescent="0.2">
      <c r="A2" s="4" t="s">
        <v>98</v>
      </c>
      <c r="B2" s="3"/>
      <c r="C2" s="3"/>
      <c r="D2" s="3"/>
      <c r="E2" s="3"/>
      <c r="F2" s="3"/>
      <c r="G2" s="3"/>
      <c r="H2" s="3"/>
      <c r="I2" s="3"/>
      <c r="J2" s="3"/>
      <c r="K2" s="3"/>
      <c r="L2" s="3"/>
      <c r="M2" s="3"/>
      <c r="N2" s="3"/>
      <c r="O2" s="3"/>
    </row>
    <row r="3" spans="1:18" ht="15" x14ac:dyDescent="0.25">
      <c r="A3" s="61" t="s">
        <v>131</v>
      </c>
      <c r="B3" s="61"/>
      <c r="C3" s="61"/>
      <c r="D3" s="13"/>
      <c r="E3" s="12"/>
      <c r="F3" s="12"/>
      <c r="G3" s="12"/>
      <c r="H3" s="12"/>
      <c r="I3" s="12"/>
      <c r="J3" s="12"/>
      <c r="K3" s="12"/>
      <c r="L3" s="12"/>
      <c r="M3" s="12"/>
      <c r="N3" s="12"/>
      <c r="O3" s="12"/>
    </row>
    <row r="4" spans="1:18" x14ac:dyDescent="0.2">
      <c r="A4" s="12"/>
      <c r="B4" s="12"/>
      <c r="C4" s="12"/>
      <c r="D4" s="12"/>
      <c r="E4" s="12"/>
      <c r="F4" s="12"/>
      <c r="G4" s="12"/>
      <c r="H4" s="12"/>
      <c r="I4" s="12"/>
      <c r="J4" s="12"/>
      <c r="K4" s="12"/>
      <c r="L4" s="12"/>
      <c r="M4" s="12"/>
      <c r="N4" s="12"/>
      <c r="O4" s="12"/>
    </row>
    <row r="5" spans="1:18" ht="15" x14ac:dyDescent="0.25">
      <c r="A5" s="62" t="s">
        <v>85</v>
      </c>
      <c r="B5" s="62"/>
      <c r="C5" s="62"/>
      <c r="D5" s="3"/>
      <c r="E5" s="3"/>
      <c r="F5" s="3"/>
      <c r="G5" s="3"/>
      <c r="H5" s="3"/>
      <c r="I5" s="3"/>
      <c r="J5" s="3"/>
      <c r="K5" s="3"/>
      <c r="L5" s="3"/>
      <c r="M5" s="3"/>
      <c r="N5" s="3"/>
      <c r="O5" s="3"/>
    </row>
    <row r="6" spans="1:18" ht="12.75" customHeight="1" x14ac:dyDescent="0.2">
      <c r="A6" s="57" t="s">
        <v>86</v>
      </c>
      <c r="B6" s="57"/>
      <c r="C6" s="57"/>
      <c r="D6" s="3"/>
      <c r="E6" s="3"/>
      <c r="F6" s="3"/>
      <c r="G6" s="3"/>
      <c r="H6" s="3"/>
      <c r="I6" s="3"/>
      <c r="J6" s="3"/>
      <c r="K6" s="3"/>
      <c r="L6" s="3"/>
      <c r="M6" s="3"/>
      <c r="N6" s="3"/>
      <c r="O6" s="3"/>
    </row>
    <row r="7" spans="1:18" ht="30" customHeight="1" x14ac:dyDescent="0.2">
      <c r="A7" s="32" t="s">
        <v>2</v>
      </c>
      <c r="B7" s="32" t="s">
        <v>1</v>
      </c>
      <c r="C7" s="33"/>
      <c r="D7" s="33" t="s">
        <v>72</v>
      </c>
      <c r="E7" s="33" t="s">
        <v>73</v>
      </c>
      <c r="F7" s="33" t="s">
        <v>74</v>
      </c>
      <c r="G7" s="33" t="s">
        <v>75</v>
      </c>
      <c r="H7" s="33" t="s">
        <v>76</v>
      </c>
      <c r="I7" s="33" t="s">
        <v>77</v>
      </c>
      <c r="J7" s="33" t="s">
        <v>78</v>
      </c>
      <c r="K7" s="33" t="s">
        <v>79</v>
      </c>
      <c r="L7" s="33" t="s">
        <v>80</v>
      </c>
      <c r="M7" s="33" t="s">
        <v>81</v>
      </c>
      <c r="N7" s="33" t="s">
        <v>82</v>
      </c>
      <c r="O7" s="33" t="s">
        <v>83</v>
      </c>
      <c r="Q7" s="33" t="s">
        <v>129</v>
      </c>
    </row>
    <row r="8" spans="1:18" ht="24" customHeight="1" x14ac:dyDescent="0.2">
      <c r="A8" s="58" t="s">
        <v>117</v>
      </c>
      <c r="B8" s="58"/>
      <c r="C8" s="54" t="s">
        <v>102</v>
      </c>
      <c r="D8" s="55">
        <v>0.85046989951190077</v>
      </c>
      <c r="E8" s="55">
        <v>0.83720041957784197</v>
      </c>
      <c r="F8" s="55">
        <v>0.83718427637974713</v>
      </c>
      <c r="G8" s="55">
        <v>0.75268341196189381</v>
      </c>
      <c r="H8" s="55">
        <v>0.74260767982128806</v>
      </c>
      <c r="I8" s="55">
        <v>0.73519819031453892</v>
      </c>
      <c r="J8" s="55">
        <v>0.72532444743204005</v>
      </c>
      <c r="K8" s="55">
        <v>0.72402336077992568</v>
      </c>
      <c r="L8" s="55">
        <v>0.75648617207094671</v>
      </c>
      <c r="M8" s="55">
        <v>0.74424141036203995</v>
      </c>
      <c r="N8" s="55">
        <v>0.77049014719438724</v>
      </c>
      <c r="O8" s="55">
        <v>0.73452528262326633</v>
      </c>
      <c r="P8" s="42"/>
      <c r="Q8" s="56">
        <v>0.76443945214794462</v>
      </c>
    </row>
    <row r="9" spans="1:18" ht="12.75" hidden="1" customHeight="1" outlineLevel="1" x14ac:dyDescent="0.2">
      <c r="A9" s="1"/>
      <c r="B9" s="1"/>
      <c r="C9" s="6" t="s">
        <v>100</v>
      </c>
      <c r="D9" s="15">
        <v>30631</v>
      </c>
      <c r="E9" s="15">
        <v>27266</v>
      </c>
      <c r="F9" s="15">
        <v>29679</v>
      </c>
      <c r="G9" s="15">
        <v>29619</v>
      </c>
      <c r="H9" s="15">
        <v>30125</v>
      </c>
      <c r="I9" s="15">
        <v>29746</v>
      </c>
      <c r="J9" s="15">
        <v>32815</v>
      </c>
      <c r="K9" s="15">
        <v>32488</v>
      </c>
      <c r="L9" s="15">
        <v>29377</v>
      </c>
      <c r="M9" s="15">
        <v>31377</v>
      </c>
      <c r="N9" s="15">
        <v>30903</v>
      </c>
      <c r="O9" s="15">
        <v>32593</v>
      </c>
      <c r="Q9" s="15">
        <v>366619</v>
      </c>
      <c r="R9" s="7"/>
    </row>
    <row r="10" spans="1:18" ht="12.75" hidden="1" customHeight="1" outlineLevel="1" x14ac:dyDescent="0.2">
      <c r="A10" s="1"/>
      <c r="B10" s="1"/>
      <c r="C10" s="6" t="s">
        <v>103</v>
      </c>
      <c r="D10" s="16">
        <v>0.66573957870831724</v>
      </c>
      <c r="E10" s="16">
        <v>0.67508438680759275</v>
      </c>
      <c r="F10" s="16">
        <v>0.70130014921558792</v>
      </c>
      <c r="G10" s="16">
        <v>0.49518226913239655</v>
      </c>
      <c r="H10" s="16">
        <v>0.52485751502593814</v>
      </c>
      <c r="I10" s="16">
        <v>0.5199857187353506</v>
      </c>
      <c r="J10" s="16">
        <v>0.47278102648258064</v>
      </c>
      <c r="K10" s="16">
        <v>0.52204046324829623</v>
      </c>
      <c r="L10" s="16">
        <v>0.55134167358724684</v>
      </c>
      <c r="M10" s="16">
        <v>0.54714606285007217</v>
      </c>
      <c r="N10" s="16">
        <v>0.53987792753376274</v>
      </c>
      <c r="O10" s="16">
        <v>0.51381506006518873</v>
      </c>
      <c r="Q10" s="16">
        <v>0.55661693929018674</v>
      </c>
      <c r="R10" s="7"/>
    </row>
    <row r="11" spans="1:18" ht="12.75" hidden="1" customHeight="1" outlineLevel="1" x14ac:dyDescent="0.2">
      <c r="A11" s="1"/>
      <c r="B11" s="1"/>
      <c r="C11" s="6" t="s">
        <v>104</v>
      </c>
      <c r="D11" s="16">
        <v>0.33426042129168276</v>
      </c>
      <c r="E11" s="16">
        <v>0.32491561319240725</v>
      </c>
      <c r="F11" s="16">
        <v>0.29869985078441219</v>
      </c>
      <c r="G11" s="16">
        <v>0.5048177308676034</v>
      </c>
      <c r="H11" s="16">
        <v>0.47514248497406203</v>
      </c>
      <c r="I11" s="16">
        <v>0.48001428126464946</v>
      </c>
      <c r="J11" s="16">
        <v>0.52721897351741931</v>
      </c>
      <c r="K11" s="16">
        <v>0.47795953675170377</v>
      </c>
      <c r="L11" s="16">
        <v>0.44865832641275316</v>
      </c>
      <c r="M11" s="16">
        <v>0.45285393714992789</v>
      </c>
      <c r="N11" s="16">
        <v>0.46012207246623715</v>
      </c>
      <c r="O11" s="16">
        <v>0.48618493993481121</v>
      </c>
      <c r="Q11" s="16">
        <v>0.44338306070981315</v>
      </c>
      <c r="R11" s="7"/>
    </row>
    <row r="12" spans="1:18" ht="12.75" hidden="1" customHeight="1" outlineLevel="1" x14ac:dyDescent="0.2">
      <c r="A12" s="1"/>
      <c r="B12" s="1"/>
      <c r="C12" s="6" t="s">
        <v>105</v>
      </c>
      <c r="D12" s="16">
        <v>0.14953010048809912</v>
      </c>
      <c r="E12" s="16">
        <v>0.16279958042215797</v>
      </c>
      <c r="F12" s="16">
        <v>0.16281572362025284</v>
      </c>
      <c r="G12" s="16">
        <v>0.24731658803810622</v>
      </c>
      <c r="H12" s="16">
        <v>0.25739232017871194</v>
      </c>
      <c r="I12" s="16">
        <v>0.26480180968546108</v>
      </c>
      <c r="J12" s="16">
        <v>0.27467555256795995</v>
      </c>
      <c r="K12" s="16">
        <v>0.27597663922007426</v>
      </c>
      <c r="L12" s="16">
        <v>0.24351382792905332</v>
      </c>
      <c r="M12" s="16">
        <v>0.25575858963796005</v>
      </c>
      <c r="N12" s="16">
        <v>0.2295098528056127</v>
      </c>
      <c r="O12" s="16">
        <v>0.26547471737673378</v>
      </c>
      <c r="Q12" s="16">
        <v>0.23556054785205532</v>
      </c>
      <c r="R12" s="7"/>
    </row>
    <row r="13" spans="1:18" collapsed="1" x14ac:dyDescent="0.2">
      <c r="A13" s="34" t="s">
        <v>132</v>
      </c>
      <c r="B13" s="34" t="s">
        <v>133</v>
      </c>
      <c r="C13" s="35" t="s">
        <v>102</v>
      </c>
      <c r="D13" s="36">
        <v>0.89840246636771304</v>
      </c>
      <c r="E13" s="36">
        <v>0.92457305502846299</v>
      </c>
      <c r="F13" s="36">
        <v>0.87367636092468304</v>
      </c>
      <c r="G13" s="36">
        <v>0.76757599376461416</v>
      </c>
      <c r="H13" s="36">
        <v>0.64044243651659138</v>
      </c>
      <c r="I13" s="36">
        <v>0.65255428839243868</v>
      </c>
      <c r="J13" s="36">
        <v>0.68112083174844673</v>
      </c>
      <c r="K13" s="36">
        <v>0.73836174001526333</v>
      </c>
      <c r="L13" s="36">
        <v>0.86001775673276115</v>
      </c>
      <c r="M13" s="36">
        <v>0.79027759330588387</v>
      </c>
      <c r="N13" s="36">
        <v>0.79937263102862377</v>
      </c>
      <c r="O13" s="36">
        <v>0.68769086210946684</v>
      </c>
      <c r="Q13" s="36">
        <v>0.77379937150266942</v>
      </c>
      <c r="R13" s="7"/>
    </row>
    <row r="14" spans="1:18" ht="12.75" hidden="1" customHeight="1" outlineLevel="1" x14ac:dyDescent="0.2">
      <c r="A14" s="1"/>
      <c r="B14" s="1"/>
      <c r="C14" s="6" t="s">
        <v>100</v>
      </c>
      <c r="D14" s="15">
        <v>7136</v>
      </c>
      <c r="E14" s="15">
        <v>6324</v>
      </c>
      <c r="F14" s="15">
        <v>6705</v>
      </c>
      <c r="G14" s="15">
        <v>6415</v>
      </c>
      <c r="H14" s="15">
        <v>6419</v>
      </c>
      <c r="I14" s="15">
        <v>6401</v>
      </c>
      <c r="J14" s="15">
        <v>7887</v>
      </c>
      <c r="K14" s="15">
        <v>7862</v>
      </c>
      <c r="L14" s="15">
        <v>6758</v>
      </c>
      <c r="M14" s="15">
        <v>7529</v>
      </c>
      <c r="N14" s="15">
        <v>7651</v>
      </c>
      <c r="O14" s="15">
        <v>8514</v>
      </c>
      <c r="Q14" s="15">
        <v>85601</v>
      </c>
      <c r="R14" s="7"/>
    </row>
    <row r="15" spans="1:18" ht="12.75" hidden="1" customHeight="1" outlineLevel="1" x14ac:dyDescent="0.2">
      <c r="A15" s="1"/>
      <c r="B15" s="1"/>
      <c r="C15" s="6" t="s">
        <v>103</v>
      </c>
      <c r="D15" s="16">
        <v>0.6705437219730942</v>
      </c>
      <c r="E15" s="16">
        <v>0.73149905123339654</v>
      </c>
      <c r="F15" s="16">
        <v>0.66905294556301265</v>
      </c>
      <c r="G15" s="16">
        <v>0.44551831644583006</v>
      </c>
      <c r="H15" s="16">
        <v>0.30892662408474841</v>
      </c>
      <c r="I15" s="16">
        <v>0.35322605842837057</v>
      </c>
      <c r="J15" s="16">
        <v>0.40167364016736401</v>
      </c>
      <c r="K15" s="16">
        <v>0.46387687611294837</v>
      </c>
      <c r="L15" s="16">
        <v>0.61749038176975435</v>
      </c>
      <c r="M15" s="16">
        <v>0.54416257139062296</v>
      </c>
      <c r="N15" s="16">
        <v>0.49549078551823289</v>
      </c>
      <c r="O15" s="16">
        <v>0.43387361992013157</v>
      </c>
      <c r="Q15" s="16">
        <v>0.50897769885865818</v>
      </c>
      <c r="R15" s="7"/>
    </row>
    <row r="16" spans="1:18" ht="12.75" hidden="1" customHeight="1" outlineLevel="1" x14ac:dyDescent="0.2">
      <c r="A16" s="1"/>
      <c r="B16" s="1"/>
      <c r="C16" s="6" t="s">
        <v>104</v>
      </c>
      <c r="D16" s="16">
        <v>0.3294562780269058</v>
      </c>
      <c r="E16" s="16">
        <v>0.26850094876660341</v>
      </c>
      <c r="F16" s="16">
        <v>0.3309470544369873</v>
      </c>
      <c r="G16" s="16">
        <v>0.55448168355416994</v>
      </c>
      <c r="H16" s="16">
        <v>0.69107337591525164</v>
      </c>
      <c r="I16" s="16">
        <v>0.64677394157162948</v>
      </c>
      <c r="J16" s="16">
        <v>0.59832635983263593</v>
      </c>
      <c r="K16" s="16">
        <v>0.53612312388705163</v>
      </c>
      <c r="L16" s="16">
        <v>0.38250961823024565</v>
      </c>
      <c r="M16" s="16">
        <v>0.45583742860937709</v>
      </c>
      <c r="N16" s="16">
        <v>0.50450921448176711</v>
      </c>
      <c r="O16" s="16">
        <v>0.56612638007986849</v>
      </c>
      <c r="Q16" s="16">
        <v>0.49102230114134182</v>
      </c>
      <c r="R16" s="7"/>
    </row>
    <row r="17" spans="1:18" ht="12.75" hidden="1" customHeight="1" outlineLevel="1" x14ac:dyDescent="0.2">
      <c r="A17" s="1"/>
      <c r="B17" s="1"/>
      <c r="C17" s="6" t="s">
        <v>105</v>
      </c>
      <c r="D17" s="16">
        <v>0.10159753363228699</v>
      </c>
      <c r="E17" s="16">
        <v>7.5426944971536999E-2</v>
      </c>
      <c r="F17" s="16">
        <v>0.12632363907531693</v>
      </c>
      <c r="G17" s="16">
        <v>0.23242400623538581</v>
      </c>
      <c r="H17" s="16">
        <v>0.35955756348340862</v>
      </c>
      <c r="I17" s="16">
        <v>0.34744571160756132</v>
      </c>
      <c r="J17" s="16">
        <v>0.31887916825155321</v>
      </c>
      <c r="K17" s="16">
        <v>0.26163825998473672</v>
      </c>
      <c r="L17" s="16">
        <v>0.13998224326723882</v>
      </c>
      <c r="M17" s="16">
        <v>0.2097224066941161</v>
      </c>
      <c r="N17" s="16">
        <v>0.20062736897137629</v>
      </c>
      <c r="O17" s="16">
        <v>0.31230913789053322</v>
      </c>
      <c r="Q17" s="16">
        <v>0.22620062849733064</v>
      </c>
      <c r="R17" s="7"/>
    </row>
    <row r="18" spans="1:18" collapsed="1" x14ac:dyDescent="0.2">
      <c r="A18" s="34" t="s">
        <v>134</v>
      </c>
      <c r="B18" s="34" t="s">
        <v>135</v>
      </c>
      <c r="C18" s="35" t="s">
        <v>102</v>
      </c>
      <c r="D18" s="36">
        <v>0.91521860986547088</v>
      </c>
      <c r="E18" s="36">
        <v>0.93058191018342817</v>
      </c>
      <c r="F18" s="36">
        <v>0.92170022371364657</v>
      </c>
      <c r="G18" s="36">
        <v>0.89166017147310994</v>
      </c>
      <c r="H18" s="36">
        <v>0.9004517837669419</v>
      </c>
      <c r="I18" s="36">
        <v>0.89735978753319789</v>
      </c>
      <c r="J18" s="36">
        <v>0.88112726727627044</v>
      </c>
      <c r="K18" s="36">
        <v>0.87289366647298083</v>
      </c>
      <c r="L18" s="36">
        <v>0.9126482822369435</v>
      </c>
      <c r="M18" s="36">
        <v>0.91477189379492441</v>
      </c>
      <c r="N18" s="36">
        <v>0.92231849417388712</v>
      </c>
      <c r="O18" s="36">
        <v>0.90418809698750913</v>
      </c>
      <c r="Q18" s="36">
        <v>0.9053684712018254</v>
      </c>
      <c r="R18" s="7"/>
    </row>
    <row r="19" spans="1:18" ht="12.75" hidden="1" customHeight="1" outlineLevel="1" x14ac:dyDescent="0.2">
      <c r="A19" s="1"/>
      <c r="B19" s="1"/>
      <c r="C19" s="6" t="s">
        <v>100</v>
      </c>
      <c r="D19" s="15">
        <v>7136</v>
      </c>
      <c r="E19" s="15">
        <v>6324</v>
      </c>
      <c r="F19" s="15">
        <v>6705</v>
      </c>
      <c r="G19" s="15">
        <v>6415</v>
      </c>
      <c r="H19" s="15">
        <v>6419</v>
      </c>
      <c r="I19" s="15">
        <v>6401</v>
      </c>
      <c r="J19" s="15">
        <v>6671</v>
      </c>
      <c r="K19" s="15">
        <v>6884</v>
      </c>
      <c r="L19" s="15">
        <v>6491</v>
      </c>
      <c r="M19" s="15">
        <v>6817</v>
      </c>
      <c r="N19" s="15">
        <v>6694</v>
      </c>
      <c r="O19" s="15">
        <v>6805</v>
      </c>
      <c r="Q19" s="15">
        <v>79762</v>
      </c>
      <c r="R19" s="7"/>
    </row>
    <row r="20" spans="1:18" ht="12.75" hidden="1" customHeight="1" outlineLevel="1" x14ac:dyDescent="0.2">
      <c r="A20" s="1"/>
      <c r="B20" s="1"/>
      <c r="C20" s="6" t="s">
        <v>103</v>
      </c>
      <c r="D20" s="16">
        <v>0.68511771300448432</v>
      </c>
      <c r="E20" s="16">
        <v>0.69180898165717897</v>
      </c>
      <c r="F20" s="16">
        <v>0.71185682326621924</v>
      </c>
      <c r="G20" s="16">
        <v>0.62805923616523773</v>
      </c>
      <c r="H20" s="16">
        <v>0.64106558653995949</v>
      </c>
      <c r="I20" s="16">
        <v>0.65317919075144504</v>
      </c>
      <c r="J20" s="16">
        <v>0.61849797631539505</v>
      </c>
      <c r="K20" s="16">
        <v>0.62144102266124346</v>
      </c>
      <c r="L20" s="16">
        <v>0.69403789862887078</v>
      </c>
      <c r="M20" s="16">
        <v>0.66803579287076431</v>
      </c>
      <c r="N20" s="16">
        <v>0.67224380041828502</v>
      </c>
      <c r="O20" s="16">
        <v>0.6678912564290963</v>
      </c>
      <c r="Q20" s="16">
        <v>0.66284696973496149</v>
      </c>
      <c r="R20" s="7"/>
    </row>
    <row r="21" spans="1:18" ht="12.75" hidden="1" customHeight="1" outlineLevel="1" x14ac:dyDescent="0.2">
      <c r="A21" s="1"/>
      <c r="B21" s="1"/>
      <c r="C21" s="6" t="s">
        <v>104</v>
      </c>
      <c r="D21" s="16">
        <v>0.31488228699551568</v>
      </c>
      <c r="E21" s="16">
        <v>0.30819101834282098</v>
      </c>
      <c r="F21" s="16">
        <v>0.28814317673378076</v>
      </c>
      <c r="G21" s="16">
        <v>0.37194076383476227</v>
      </c>
      <c r="H21" s="16">
        <v>0.35893441346004051</v>
      </c>
      <c r="I21" s="16">
        <v>0.34682080924855491</v>
      </c>
      <c r="J21" s="16">
        <v>0.38150202368460501</v>
      </c>
      <c r="K21" s="16">
        <v>0.37855897733875654</v>
      </c>
      <c r="L21" s="16">
        <v>0.30596210137112928</v>
      </c>
      <c r="M21" s="16">
        <v>0.33196420712923574</v>
      </c>
      <c r="N21" s="16">
        <v>0.32775619958171498</v>
      </c>
      <c r="O21" s="16">
        <v>0.33210874357090375</v>
      </c>
      <c r="Q21" s="16">
        <v>0.33715303026503851</v>
      </c>
      <c r="R21" s="7"/>
    </row>
    <row r="22" spans="1:18" ht="12.75" hidden="1" customHeight="1" outlineLevel="1" x14ac:dyDescent="0.2">
      <c r="A22" s="1"/>
      <c r="B22" s="1"/>
      <c r="C22" s="6" t="s">
        <v>105</v>
      </c>
      <c r="D22" s="16">
        <v>8.478139013452915E-2</v>
      </c>
      <c r="E22" s="16">
        <v>6.9418089816571785E-2</v>
      </c>
      <c r="F22" s="16">
        <v>7.829977628635347E-2</v>
      </c>
      <c r="G22" s="16">
        <v>0.1083398285268901</v>
      </c>
      <c r="H22" s="16">
        <v>9.9548216233058109E-2</v>
      </c>
      <c r="I22" s="16">
        <v>0.10264021246680206</v>
      </c>
      <c r="J22" s="16">
        <v>0.11887273272372957</v>
      </c>
      <c r="K22" s="16">
        <v>0.12710633352701917</v>
      </c>
      <c r="L22" s="16">
        <v>8.7351717763056544E-2</v>
      </c>
      <c r="M22" s="16">
        <v>8.5228106205075552E-2</v>
      </c>
      <c r="N22" s="16">
        <v>7.768150582611294E-2</v>
      </c>
      <c r="O22" s="16">
        <v>9.5811903012490818E-2</v>
      </c>
      <c r="Q22" s="16">
        <v>9.4631528798174575E-2</v>
      </c>
      <c r="R22" s="7"/>
    </row>
    <row r="23" spans="1:18" collapsed="1" x14ac:dyDescent="0.2">
      <c r="A23" s="34" t="s">
        <v>136</v>
      </c>
      <c r="B23" s="34" t="s">
        <v>137</v>
      </c>
      <c r="C23" s="35" t="s">
        <v>102</v>
      </c>
      <c r="D23" s="36">
        <v>0.87220447284345048</v>
      </c>
      <c r="E23" s="36">
        <v>0.73333333333333339</v>
      </c>
      <c r="F23" s="36">
        <v>0.79518072289156627</v>
      </c>
      <c r="G23" s="36">
        <v>0.57396449704142016</v>
      </c>
      <c r="H23" s="36">
        <v>0.54143646408839774</v>
      </c>
      <c r="I23" s="36">
        <v>0.66763005780346818</v>
      </c>
      <c r="J23" s="36">
        <v>0.59635416666666674</v>
      </c>
      <c r="K23" s="36">
        <v>0.60227272727272729</v>
      </c>
      <c r="L23" s="36">
        <v>0.65743944636678209</v>
      </c>
      <c r="M23" s="36">
        <v>0.63214285714285712</v>
      </c>
      <c r="N23" s="36">
        <v>0.73578595317725748</v>
      </c>
      <c r="O23" s="36">
        <v>0.58333333333333326</v>
      </c>
      <c r="Q23" s="36">
        <v>0.65686531898135991</v>
      </c>
      <c r="R23" s="7"/>
    </row>
    <row r="24" spans="1:18" ht="12.75" hidden="1" customHeight="1" outlineLevel="1" x14ac:dyDescent="0.2">
      <c r="A24" s="1"/>
      <c r="B24" s="1"/>
      <c r="C24" s="6" t="s">
        <v>100</v>
      </c>
      <c r="D24" s="15">
        <v>313</v>
      </c>
      <c r="E24" s="15">
        <v>225</v>
      </c>
      <c r="F24" s="15">
        <v>249</v>
      </c>
      <c r="G24" s="15">
        <v>338</v>
      </c>
      <c r="H24" s="15">
        <v>362</v>
      </c>
      <c r="I24" s="15">
        <v>346</v>
      </c>
      <c r="J24" s="15">
        <v>384</v>
      </c>
      <c r="K24" s="15">
        <v>352</v>
      </c>
      <c r="L24" s="15">
        <v>289</v>
      </c>
      <c r="M24" s="15">
        <v>280</v>
      </c>
      <c r="N24" s="15">
        <v>299</v>
      </c>
      <c r="O24" s="15">
        <v>372</v>
      </c>
      <c r="Q24" s="15">
        <v>3809</v>
      </c>
      <c r="R24" s="7"/>
    </row>
    <row r="25" spans="1:18" ht="12.75" hidden="1" customHeight="1" outlineLevel="1" x14ac:dyDescent="0.2">
      <c r="A25" s="1"/>
      <c r="B25" s="1"/>
      <c r="C25" s="6" t="s">
        <v>103</v>
      </c>
      <c r="D25" s="16">
        <v>0.68051118210862616</v>
      </c>
      <c r="E25" s="16">
        <v>0.5955555555555555</v>
      </c>
      <c r="F25" s="16">
        <v>0.6987951807228916</v>
      </c>
      <c r="G25" s="16">
        <v>0.35798816568047337</v>
      </c>
      <c r="H25" s="16">
        <v>0.42817679558011051</v>
      </c>
      <c r="I25" s="16">
        <v>0.55491329479768781</v>
      </c>
      <c r="J25" s="16">
        <v>0.36197916666666669</v>
      </c>
      <c r="K25" s="16">
        <v>0.48579545454545453</v>
      </c>
      <c r="L25" s="16">
        <v>0.53979238754325265</v>
      </c>
      <c r="M25" s="16">
        <v>0.48214285714285715</v>
      </c>
      <c r="N25" s="16">
        <v>0.57190635451505012</v>
      </c>
      <c r="O25" s="16">
        <v>0.38978494623655913</v>
      </c>
      <c r="Q25" s="16">
        <v>0.50039380414807033</v>
      </c>
      <c r="R25" s="7"/>
    </row>
    <row r="26" spans="1:18" ht="12.75" hidden="1" customHeight="1" outlineLevel="1" x14ac:dyDescent="0.2">
      <c r="A26" s="1"/>
      <c r="B26" s="1"/>
      <c r="C26" s="6" t="s">
        <v>104</v>
      </c>
      <c r="D26" s="16">
        <v>0.31948881789137379</v>
      </c>
      <c r="E26" s="16">
        <v>0.40444444444444444</v>
      </c>
      <c r="F26" s="16">
        <v>0.30120481927710846</v>
      </c>
      <c r="G26" s="16">
        <v>0.64201183431952658</v>
      </c>
      <c r="H26" s="16">
        <v>0.57182320441988954</v>
      </c>
      <c r="I26" s="16">
        <v>0.44508670520231214</v>
      </c>
      <c r="J26" s="16">
        <v>0.63802083333333337</v>
      </c>
      <c r="K26" s="16">
        <v>0.51420454545454541</v>
      </c>
      <c r="L26" s="16">
        <v>0.46020761245674741</v>
      </c>
      <c r="M26" s="16">
        <v>0.5178571428571429</v>
      </c>
      <c r="N26" s="16">
        <v>0.42809364548494983</v>
      </c>
      <c r="O26" s="16">
        <v>0.61021505376344087</v>
      </c>
      <c r="Q26" s="16">
        <v>0.49960619585192961</v>
      </c>
      <c r="R26" s="7"/>
    </row>
    <row r="27" spans="1:18" ht="12.75" hidden="1" customHeight="1" outlineLevel="1" x14ac:dyDescent="0.2">
      <c r="A27" s="1"/>
      <c r="B27" s="1"/>
      <c r="C27" s="6" t="s">
        <v>105</v>
      </c>
      <c r="D27" s="16">
        <v>0.12779552715654952</v>
      </c>
      <c r="E27" s="16">
        <v>0.26666666666666666</v>
      </c>
      <c r="F27" s="16">
        <v>0.20481927710843373</v>
      </c>
      <c r="G27" s="16">
        <v>0.42603550295857989</v>
      </c>
      <c r="H27" s="16">
        <v>0.4585635359116022</v>
      </c>
      <c r="I27" s="16">
        <v>0.33236994219653176</v>
      </c>
      <c r="J27" s="16">
        <v>0.40364583333333331</v>
      </c>
      <c r="K27" s="16">
        <v>0.39772727272727271</v>
      </c>
      <c r="L27" s="16">
        <v>0.34256055363321797</v>
      </c>
      <c r="M27" s="16">
        <v>0.36785714285714288</v>
      </c>
      <c r="N27" s="16">
        <v>0.26421404682274247</v>
      </c>
      <c r="O27" s="16">
        <v>0.41666666666666669</v>
      </c>
      <c r="Q27" s="16">
        <v>0.34313468101864009</v>
      </c>
      <c r="R27" s="7"/>
    </row>
    <row r="28" spans="1:18" collapsed="1" x14ac:dyDescent="0.2">
      <c r="A28" s="34" t="s">
        <v>138</v>
      </c>
      <c r="B28" s="34" t="s">
        <v>139</v>
      </c>
      <c r="C28" s="35" t="s">
        <v>102</v>
      </c>
      <c r="D28" s="36">
        <v>0.8503123498318117</v>
      </c>
      <c r="E28" s="36">
        <v>0.86384046487057575</v>
      </c>
      <c r="F28" s="36">
        <v>0.88743392599711679</v>
      </c>
      <c r="G28" s="36">
        <v>0.88783570300157977</v>
      </c>
      <c r="H28" s="36">
        <v>0.88591073301480017</v>
      </c>
      <c r="I28" s="36">
        <v>0.88160825225647632</v>
      </c>
      <c r="J28" s="36">
        <v>0.87078471255754208</v>
      </c>
      <c r="K28" s="36">
        <v>0.90538720538720541</v>
      </c>
      <c r="L28" s="36">
        <v>0.90261496844003608</v>
      </c>
      <c r="M28" s="36">
        <v>0.88384448200917654</v>
      </c>
      <c r="N28" s="36">
        <v>0.8916165459678409</v>
      </c>
      <c r="O28" s="36">
        <v>0.8761132678693766</v>
      </c>
      <c r="Q28" s="36">
        <v>0.88227704888747738</v>
      </c>
      <c r="R28" s="7"/>
    </row>
    <row r="29" spans="1:18" ht="12.75" hidden="1" customHeight="1" outlineLevel="1" x14ac:dyDescent="0.2">
      <c r="A29" s="1"/>
      <c r="B29" s="1"/>
      <c r="C29" s="6" t="s">
        <v>100</v>
      </c>
      <c r="D29" s="15">
        <v>8324</v>
      </c>
      <c r="E29" s="15">
        <v>7572</v>
      </c>
      <c r="F29" s="15">
        <v>8324</v>
      </c>
      <c r="G29" s="15">
        <v>8229</v>
      </c>
      <c r="H29" s="15">
        <v>8581</v>
      </c>
      <c r="I29" s="15">
        <v>8531</v>
      </c>
      <c r="J29" s="15">
        <v>9341</v>
      </c>
      <c r="K29" s="15">
        <v>8910</v>
      </c>
      <c r="L29" s="15">
        <v>7763</v>
      </c>
      <c r="M29" s="15">
        <v>8282</v>
      </c>
      <c r="N29" s="15">
        <v>8147</v>
      </c>
      <c r="O29" s="15">
        <v>8758</v>
      </c>
      <c r="Q29" s="15">
        <v>100762</v>
      </c>
      <c r="R29" s="7"/>
    </row>
    <row r="30" spans="1:18" ht="12.75" hidden="1" customHeight="1" outlineLevel="1" x14ac:dyDescent="0.2">
      <c r="A30" s="1"/>
      <c r="B30" s="1"/>
      <c r="C30" s="6" t="s">
        <v>103</v>
      </c>
      <c r="D30" s="16">
        <v>0.68692936088419032</v>
      </c>
      <c r="E30" s="16">
        <v>0.7237189646064448</v>
      </c>
      <c r="F30" s="16">
        <v>0.75744834214320034</v>
      </c>
      <c r="G30" s="16">
        <v>0.64673714910681734</v>
      </c>
      <c r="H30" s="16">
        <v>0.64957464165015733</v>
      </c>
      <c r="I30" s="16">
        <v>0.67389520572031414</v>
      </c>
      <c r="J30" s="16">
        <v>0.59319130714056312</v>
      </c>
      <c r="K30" s="16">
        <v>0.7531986531986532</v>
      </c>
      <c r="L30" s="16">
        <v>0.69161406672678083</v>
      </c>
      <c r="M30" s="16">
        <v>0.64440956290751028</v>
      </c>
      <c r="N30" s="16">
        <v>0.63225727261568676</v>
      </c>
      <c r="O30" s="16">
        <v>0.62103219913222196</v>
      </c>
      <c r="Q30" s="16">
        <v>0.67184057481987258</v>
      </c>
      <c r="R30" s="7"/>
    </row>
    <row r="31" spans="1:18" ht="12.75" hidden="1" customHeight="1" outlineLevel="1" x14ac:dyDescent="0.2">
      <c r="A31" s="1"/>
      <c r="B31" s="1"/>
      <c r="C31" s="6" t="s">
        <v>104</v>
      </c>
      <c r="D31" s="16">
        <v>0.31307063911580973</v>
      </c>
      <c r="E31" s="16">
        <v>0.2762810353935552</v>
      </c>
      <c r="F31" s="16">
        <v>0.24255165785679961</v>
      </c>
      <c r="G31" s="16">
        <v>0.35326285089318266</v>
      </c>
      <c r="H31" s="16">
        <v>0.35042535834984267</v>
      </c>
      <c r="I31" s="16">
        <v>0.32610479427968586</v>
      </c>
      <c r="J31" s="16">
        <v>0.40680869285943688</v>
      </c>
      <c r="K31" s="16">
        <v>0.2468013468013468</v>
      </c>
      <c r="L31" s="16">
        <v>0.30838593327321911</v>
      </c>
      <c r="M31" s="16">
        <v>0.35559043709248972</v>
      </c>
      <c r="N31" s="16">
        <v>0.36774272738431324</v>
      </c>
      <c r="O31" s="16">
        <v>0.37896780086777804</v>
      </c>
      <c r="Q31" s="16">
        <v>0.32815942518012742</v>
      </c>
      <c r="R31" s="7"/>
    </row>
    <row r="32" spans="1:18" ht="12.75" hidden="1" customHeight="1" outlineLevel="1" x14ac:dyDescent="0.2">
      <c r="A32" s="1"/>
      <c r="B32" s="1"/>
      <c r="C32" s="6" t="s">
        <v>105</v>
      </c>
      <c r="D32" s="16">
        <v>0.14968765016818836</v>
      </c>
      <c r="E32" s="16">
        <v>0.13615953512942419</v>
      </c>
      <c r="F32" s="16">
        <v>0.11256607400288322</v>
      </c>
      <c r="G32" s="16">
        <v>0.11216429699842022</v>
      </c>
      <c r="H32" s="16">
        <v>0.11408926698519986</v>
      </c>
      <c r="I32" s="16">
        <v>0.11839174774352362</v>
      </c>
      <c r="J32" s="16">
        <v>0.12921528744245797</v>
      </c>
      <c r="K32" s="16">
        <v>9.4612794612794607E-2</v>
      </c>
      <c r="L32" s="16">
        <v>9.7385031559963933E-2</v>
      </c>
      <c r="M32" s="16">
        <v>0.11615551799082348</v>
      </c>
      <c r="N32" s="16">
        <v>0.10838345403215907</v>
      </c>
      <c r="O32" s="16">
        <v>0.12388673213062343</v>
      </c>
      <c r="Q32" s="16">
        <v>0.11772295111252258</v>
      </c>
      <c r="R32" s="7"/>
    </row>
    <row r="33" spans="1:18" collapsed="1" x14ac:dyDescent="0.2">
      <c r="A33" s="34" t="s">
        <v>140</v>
      </c>
      <c r="B33" s="34" t="s">
        <v>141</v>
      </c>
      <c r="C33" s="35" t="s">
        <v>102</v>
      </c>
      <c r="D33" s="36">
        <v>0.74615384615384617</v>
      </c>
      <c r="E33" s="36">
        <v>0.75323943661971837</v>
      </c>
      <c r="F33" s="36">
        <v>0.79846153846153844</v>
      </c>
      <c r="G33" s="36">
        <v>0.72222222222222221</v>
      </c>
      <c r="H33" s="36">
        <v>0.76376737004632012</v>
      </c>
      <c r="I33" s="36">
        <v>0.75282106394411608</v>
      </c>
      <c r="J33" s="36">
        <v>0.73568507157464214</v>
      </c>
      <c r="K33" s="36">
        <v>0.74678332475553266</v>
      </c>
      <c r="L33" s="36">
        <v>0.70210469508904483</v>
      </c>
      <c r="M33" s="36">
        <v>0.77139819245082397</v>
      </c>
      <c r="N33" s="36">
        <v>0.81025923883066742</v>
      </c>
      <c r="O33" s="36">
        <v>0.77537351880473981</v>
      </c>
      <c r="Q33" s="36">
        <v>0.7564496314496314</v>
      </c>
      <c r="R33" s="7"/>
    </row>
    <row r="34" spans="1:18" ht="12.75" hidden="1" customHeight="1" outlineLevel="1" x14ac:dyDescent="0.2">
      <c r="A34" s="1"/>
      <c r="B34" s="1"/>
      <c r="C34" s="6" t="s">
        <v>100</v>
      </c>
      <c r="D34" s="15">
        <v>1950</v>
      </c>
      <c r="E34" s="15">
        <v>1775</v>
      </c>
      <c r="F34" s="15">
        <v>1950</v>
      </c>
      <c r="G34" s="15">
        <v>1926</v>
      </c>
      <c r="H34" s="15">
        <v>1943</v>
      </c>
      <c r="I34" s="15">
        <v>1861</v>
      </c>
      <c r="J34" s="15">
        <v>1956</v>
      </c>
      <c r="K34" s="15">
        <v>1943</v>
      </c>
      <c r="L34" s="15">
        <v>1853</v>
      </c>
      <c r="M34" s="15">
        <v>1881</v>
      </c>
      <c r="N34" s="15">
        <v>1813</v>
      </c>
      <c r="O34" s="15">
        <v>1941</v>
      </c>
      <c r="Q34" s="15">
        <v>22792</v>
      </c>
      <c r="R34" s="7"/>
    </row>
    <row r="35" spans="1:18" ht="12.75" hidden="1" customHeight="1" outlineLevel="1" x14ac:dyDescent="0.2">
      <c r="A35" s="1"/>
      <c r="B35" s="1"/>
      <c r="C35" s="6" t="s">
        <v>103</v>
      </c>
      <c r="D35" s="16">
        <v>0.63538461538461544</v>
      </c>
      <c r="E35" s="16">
        <v>0.64450704225352118</v>
      </c>
      <c r="F35" s="16">
        <v>0.68974358974358974</v>
      </c>
      <c r="G35" s="16">
        <v>0.56126687435098654</v>
      </c>
      <c r="H35" s="16">
        <v>0.61914565105506947</v>
      </c>
      <c r="I35" s="16">
        <v>0.58893068242880176</v>
      </c>
      <c r="J35" s="16">
        <v>0.56083844580777098</v>
      </c>
      <c r="K35" s="16">
        <v>0.55738548636129692</v>
      </c>
      <c r="L35" s="16">
        <v>0.44198596869940637</v>
      </c>
      <c r="M35" s="16">
        <v>0.57682083997873468</v>
      </c>
      <c r="N35" s="16">
        <v>0.56756756756756754</v>
      </c>
      <c r="O35" s="16">
        <v>0.53838227717671305</v>
      </c>
      <c r="Q35" s="16">
        <v>0.58204633204633205</v>
      </c>
      <c r="R35" s="7"/>
    </row>
    <row r="36" spans="1:18" ht="12.75" hidden="1" customHeight="1" outlineLevel="1" x14ac:dyDescent="0.2">
      <c r="A36" s="1"/>
      <c r="B36" s="1"/>
      <c r="C36" s="6" t="s">
        <v>104</v>
      </c>
      <c r="D36" s="16">
        <v>0.36461538461538462</v>
      </c>
      <c r="E36" s="16">
        <v>0.35549295774647888</v>
      </c>
      <c r="F36" s="16">
        <v>0.31025641025641026</v>
      </c>
      <c r="G36" s="16">
        <v>0.43873312564901351</v>
      </c>
      <c r="H36" s="16">
        <v>0.38085434894493053</v>
      </c>
      <c r="I36" s="16">
        <v>0.4110693175711983</v>
      </c>
      <c r="J36" s="16">
        <v>0.43916155419222902</v>
      </c>
      <c r="K36" s="16">
        <v>0.44261451363870302</v>
      </c>
      <c r="L36" s="16">
        <v>0.55801403130059368</v>
      </c>
      <c r="M36" s="16">
        <v>0.42317916002126527</v>
      </c>
      <c r="N36" s="16">
        <v>0.43243243243243246</v>
      </c>
      <c r="O36" s="16">
        <v>0.46161772282328695</v>
      </c>
      <c r="Q36" s="16">
        <v>0.41795366795366795</v>
      </c>
      <c r="R36" s="7"/>
    </row>
    <row r="37" spans="1:18" ht="12.75" hidden="1" customHeight="1" outlineLevel="1" x14ac:dyDescent="0.2">
      <c r="A37" s="1"/>
      <c r="B37" s="1"/>
      <c r="C37" s="6" t="s">
        <v>105</v>
      </c>
      <c r="D37" s="16">
        <v>0.25384615384615383</v>
      </c>
      <c r="E37" s="16">
        <v>0.24676056338028168</v>
      </c>
      <c r="F37" s="16">
        <v>0.20153846153846153</v>
      </c>
      <c r="G37" s="16">
        <v>0.27777777777777779</v>
      </c>
      <c r="H37" s="16">
        <v>0.23623262995367988</v>
      </c>
      <c r="I37" s="16">
        <v>0.24717893605588392</v>
      </c>
      <c r="J37" s="16">
        <v>0.26431492842535786</v>
      </c>
      <c r="K37" s="16">
        <v>0.25321667524446734</v>
      </c>
      <c r="L37" s="16">
        <v>0.29789530491095523</v>
      </c>
      <c r="M37" s="16">
        <v>0.22860180754917597</v>
      </c>
      <c r="N37" s="16">
        <v>0.18974076116933261</v>
      </c>
      <c r="O37" s="16">
        <v>0.22462648119526019</v>
      </c>
      <c r="Q37" s="16">
        <v>0.24355036855036855</v>
      </c>
      <c r="R37" s="7"/>
    </row>
    <row r="38" spans="1:18" collapsed="1" x14ac:dyDescent="0.2">
      <c r="A38" s="34" t="s">
        <v>142</v>
      </c>
      <c r="B38" s="34" t="s">
        <v>143</v>
      </c>
      <c r="C38" s="35" t="s">
        <v>102</v>
      </c>
      <c r="D38" s="36">
        <v>0.89466357308584687</v>
      </c>
      <c r="E38" s="36">
        <v>0.90545050055617349</v>
      </c>
      <c r="F38" s="36">
        <v>0.84651380439868973</v>
      </c>
      <c r="G38" s="36">
        <v>0.77777777777777779</v>
      </c>
      <c r="H38" s="36">
        <v>0.78673178673178668</v>
      </c>
      <c r="I38" s="36">
        <v>0.7788501888375996</v>
      </c>
      <c r="J38" s="36">
        <v>0.77627388535031849</v>
      </c>
      <c r="K38" s="36">
        <v>0.6831955922865014</v>
      </c>
      <c r="L38" s="36">
        <v>0.66666666666666674</v>
      </c>
      <c r="M38" s="36">
        <v>0.75435203094777559</v>
      </c>
      <c r="N38" s="36">
        <v>0.75382203057624464</v>
      </c>
      <c r="O38" s="36">
        <v>0.67754620526936682</v>
      </c>
      <c r="Q38" s="36">
        <v>0.76901270430126345</v>
      </c>
      <c r="R38" s="7"/>
    </row>
    <row r="39" spans="1:18" ht="12.75" hidden="1" customHeight="1" outlineLevel="1" x14ac:dyDescent="0.2">
      <c r="A39" s="1"/>
      <c r="B39" s="1"/>
      <c r="C39" s="6" t="s">
        <v>100</v>
      </c>
      <c r="D39" s="15">
        <v>2155</v>
      </c>
      <c r="E39" s="15">
        <v>1798</v>
      </c>
      <c r="F39" s="15">
        <v>2137</v>
      </c>
      <c r="G39" s="15">
        <v>2367</v>
      </c>
      <c r="H39" s="15">
        <v>2457</v>
      </c>
      <c r="I39" s="15">
        <v>2383</v>
      </c>
      <c r="J39" s="15">
        <v>2512</v>
      </c>
      <c r="K39" s="15">
        <v>2541</v>
      </c>
      <c r="L39" s="15">
        <v>2544</v>
      </c>
      <c r="M39" s="15">
        <v>2585</v>
      </c>
      <c r="N39" s="15">
        <v>2551</v>
      </c>
      <c r="O39" s="15">
        <v>2543</v>
      </c>
      <c r="Q39" s="15">
        <v>28573</v>
      </c>
      <c r="R39" s="7"/>
    </row>
    <row r="40" spans="1:18" ht="12.75" hidden="1" customHeight="1" outlineLevel="1" x14ac:dyDescent="0.2">
      <c r="A40" s="1"/>
      <c r="B40" s="1"/>
      <c r="C40" s="6" t="s">
        <v>103</v>
      </c>
      <c r="D40" s="16">
        <v>0.66635730858468678</v>
      </c>
      <c r="E40" s="16">
        <v>0.69410456062291437</v>
      </c>
      <c r="F40" s="16">
        <v>0.73327094057089381</v>
      </c>
      <c r="G40" s="16">
        <v>0.32530629488804391</v>
      </c>
      <c r="H40" s="16">
        <v>0.49491249491249489</v>
      </c>
      <c r="I40" s="16">
        <v>0.49349559378934116</v>
      </c>
      <c r="J40" s="16">
        <v>0.41600318471337577</v>
      </c>
      <c r="K40" s="16">
        <v>0.36993309720582446</v>
      </c>
      <c r="L40" s="16">
        <v>0.37460691823899372</v>
      </c>
      <c r="M40" s="16">
        <v>0.53423597678916823</v>
      </c>
      <c r="N40" s="16">
        <v>0.45707565660525284</v>
      </c>
      <c r="O40" s="16">
        <v>0.43098702320094379</v>
      </c>
      <c r="Q40" s="16">
        <v>0.48976306303153327</v>
      </c>
      <c r="R40" s="7"/>
    </row>
    <row r="41" spans="1:18" ht="12.75" hidden="1" customHeight="1" outlineLevel="1" x14ac:dyDescent="0.2">
      <c r="A41" s="1"/>
      <c r="B41" s="1"/>
      <c r="C41" s="6" t="s">
        <v>104</v>
      </c>
      <c r="D41" s="16">
        <v>0.33364269141531322</v>
      </c>
      <c r="E41" s="16">
        <v>0.30589543937708563</v>
      </c>
      <c r="F41" s="16">
        <v>0.26672905942910624</v>
      </c>
      <c r="G41" s="16">
        <v>0.67469370511195603</v>
      </c>
      <c r="H41" s="16">
        <v>0.50508750508750511</v>
      </c>
      <c r="I41" s="16">
        <v>0.50650440621065884</v>
      </c>
      <c r="J41" s="16">
        <v>0.58399681528662417</v>
      </c>
      <c r="K41" s="16">
        <v>0.63006690279417554</v>
      </c>
      <c r="L41" s="16">
        <v>0.62539308176100628</v>
      </c>
      <c r="M41" s="16">
        <v>0.46576402321083171</v>
      </c>
      <c r="N41" s="16">
        <v>0.54292434339474716</v>
      </c>
      <c r="O41" s="16">
        <v>0.56901297679905627</v>
      </c>
      <c r="Q41" s="16">
        <v>0.51023693696846673</v>
      </c>
      <c r="R41" s="7"/>
    </row>
    <row r="42" spans="1:18" ht="12.75" hidden="1" customHeight="1" outlineLevel="1" x14ac:dyDescent="0.2">
      <c r="A42" s="1"/>
      <c r="B42" s="1"/>
      <c r="C42" s="6" t="s">
        <v>105</v>
      </c>
      <c r="D42" s="16">
        <v>0.10533642691415314</v>
      </c>
      <c r="E42" s="16">
        <v>9.4549499443826471E-2</v>
      </c>
      <c r="F42" s="16">
        <v>0.15348619560131024</v>
      </c>
      <c r="G42" s="16">
        <v>0.22222222222222221</v>
      </c>
      <c r="H42" s="16">
        <v>0.21326821326821327</v>
      </c>
      <c r="I42" s="16">
        <v>0.22114981116240034</v>
      </c>
      <c r="J42" s="16">
        <v>0.22372611464968153</v>
      </c>
      <c r="K42" s="16">
        <v>0.3168044077134986</v>
      </c>
      <c r="L42" s="16">
        <v>0.33333333333333331</v>
      </c>
      <c r="M42" s="16">
        <v>0.24564796905222436</v>
      </c>
      <c r="N42" s="16">
        <v>0.24617796942375539</v>
      </c>
      <c r="O42" s="16">
        <v>0.32245379473063313</v>
      </c>
      <c r="Q42" s="16">
        <v>0.23098729569873658</v>
      </c>
      <c r="R42" s="7"/>
    </row>
    <row r="43" spans="1:18" collapsed="1" x14ac:dyDescent="0.2">
      <c r="A43" s="34" t="s">
        <v>144</v>
      </c>
      <c r="B43" s="34" t="s">
        <v>145</v>
      </c>
      <c r="C43" s="35" t="s">
        <v>102</v>
      </c>
      <c r="D43" s="36">
        <v>0.77633397843516727</v>
      </c>
      <c r="E43" s="36">
        <v>0.74938423645320196</v>
      </c>
      <c r="F43" s="36">
        <v>0.73732335827098927</v>
      </c>
      <c r="G43" s="36">
        <v>0.64774751845253253</v>
      </c>
      <c r="H43" s="36">
        <v>0.67951318458417842</v>
      </c>
      <c r="I43" s="36">
        <v>0.51556369343447561</v>
      </c>
      <c r="J43" s="36">
        <v>0.53592519685039375</v>
      </c>
      <c r="K43" s="36">
        <v>0.51926926926926931</v>
      </c>
      <c r="L43" s="36">
        <v>0.59391138896439255</v>
      </c>
      <c r="M43" s="36">
        <v>0.46290282288283791</v>
      </c>
      <c r="N43" s="36">
        <v>0.48025613660618993</v>
      </c>
      <c r="O43" s="36">
        <v>0.63743169398907096</v>
      </c>
      <c r="Q43" s="36">
        <v>0.60730361871138572</v>
      </c>
      <c r="R43" s="7"/>
    </row>
    <row r="44" spans="1:18" ht="12.75" hidden="1" customHeight="1" outlineLevel="1" x14ac:dyDescent="0.2">
      <c r="A44" s="1"/>
      <c r="B44" s="1"/>
      <c r="C44" s="6" t="s">
        <v>100</v>
      </c>
      <c r="D44" s="15">
        <v>3617</v>
      </c>
      <c r="E44" s="15">
        <v>3248</v>
      </c>
      <c r="F44" s="15">
        <v>3609</v>
      </c>
      <c r="G44" s="15">
        <v>3929</v>
      </c>
      <c r="H44" s="15">
        <v>3944</v>
      </c>
      <c r="I44" s="15">
        <v>3823</v>
      </c>
      <c r="J44" s="15">
        <v>4064</v>
      </c>
      <c r="K44" s="15">
        <v>3996</v>
      </c>
      <c r="L44" s="15">
        <v>3679</v>
      </c>
      <c r="M44" s="15">
        <v>4003</v>
      </c>
      <c r="N44" s="15">
        <v>3748</v>
      </c>
      <c r="O44" s="15">
        <v>3660</v>
      </c>
      <c r="Q44" s="15">
        <v>45320</v>
      </c>
      <c r="R44" s="7"/>
    </row>
    <row r="45" spans="1:18" ht="12.75" hidden="1" customHeight="1" outlineLevel="1" x14ac:dyDescent="0.2">
      <c r="A45" s="1"/>
      <c r="B45" s="1"/>
      <c r="C45" s="6" t="s">
        <v>103</v>
      </c>
      <c r="D45" s="16">
        <v>0.63533314901852367</v>
      </c>
      <c r="E45" s="16">
        <v>0.6443965517241379</v>
      </c>
      <c r="F45" s="16">
        <v>0.64893322249930729</v>
      </c>
      <c r="G45" s="16">
        <v>0.50139984728938658</v>
      </c>
      <c r="H45" s="16">
        <v>0.53220081135902642</v>
      </c>
      <c r="I45" s="16">
        <v>0.32226000523149362</v>
      </c>
      <c r="J45" s="16">
        <v>0.35728346456692911</v>
      </c>
      <c r="K45" s="16">
        <v>0.40265265265265265</v>
      </c>
      <c r="L45" s="16">
        <v>0.49986409350366945</v>
      </c>
      <c r="M45" s="16">
        <v>0.38021483887084684</v>
      </c>
      <c r="N45" s="16">
        <v>0.38260405549626469</v>
      </c>
      <c r="O45" s="16">
        <v>0.51475409836065578</v>
      </c>
      <c r="Q45" s="16">
        <v>0.48045013239187995</v>
      </c>
      <c r="R45" s="7"/>
    </row>
    <row r="46" spans="1:18" ht="12.75" hidden="1" customHeight="1" outlineLevel="1" x14ac:dyDescent="0.2">
      <c r="A46" s="1"/>
      <c r="B46" s="1"/>
      <c r="C46" s="6" t="s">
        <v>104</v>
      </c>
      <c r="D46" s="16">
        <v>0.36466685098147639</v>
      </c>
      <c r="E46" s="16">
        <v>0.35560344827586204</v>
      </c>
      <c r="F46" s="16">
        <v>0.35106677750069271</v>
      </c>
      <c r="G46" s="16">
        <v>0.49860015271061336</v>
      </c>
      <c r="H46" s="16">
        <v>0.46779918864097364</v>
      </c>
      <c r="I46" s="16">
        <v>0.67773999476850644</v>
      </c>
      <c r="J46" s="16">
        <v>0.64271653543307083</v>
      </c>
      <c r="K46" s="16">
        <v>0.5973473473473474</v>
      </c>
      <c r="L46" s="16">
        <v>0.50013590649633055</v>
      </c>
      <c r="M46" s="16">
        <v>0.61978516112915316</v>
      </c>
      <c r="N46" s="16">
        <v>0.61739594450373536</v>
      </c>
      <c r="O46" s="16">
        <v>0.48524590163934428</v>
      </c>
      <c r="Q46" s="16">
        <v>0.51954986760812005</v>
      </c>
      <c r="R46" s="7"/>
    </row>
    <row r="47" spans="1:18" ht="12.75" hidden="1" customHeight="1" outlineLevel="1" x14ac:dyDescent="0.2">
      <c r="A47" s="1"/>
      <c r="B47" s="1"/>
      <c r="C47" s="6" t="s">
        <v>105</v>
      </c>
      <c r="D47" s="16">
        <v>0.22366602156483273</v>
      </c>
      <c r="E47" s="16">
        <v>0.25061576354679804</v>
      </c>
      <c r="F47" s="16">
        <v>0.26267664172901078</v>
      </c>
      <c r="G47" s="16">
        <v>0.35225248154746752</v>
      </c>
      <c r="H47" s="16">
        <v>0.32048681541582152</v>
      </c>
      <c r="I47" s="16">
        <v>0.48443630656552444</v>
      </c>
      <c r="J47" s="16">
        <v>0.46407480314960631</v>
      </c>
      <c r="K47" s="16">
        <v>0.48073073073073075</v>
      </c>
      <c r="L47" s="16">
        <v>0.40608861103560751</v>
      </c>
      <c r="M47" s="16">
        <v>0.53709717711716209</v>
      </c>
      <c r="N47" s="16">
        <v>0.51974386339381007</v>
      </c>
      <c r="O47" s="16">
        <v>0.36256830601092899</v>
      </c>
      <c r="Q47" s="16">
        <v>0.39269638128861428</v>
      </c>
      <c r="R47" s="7"/>
    </row>
    <row r="48" spans="1:18" collapsed="1" x14ac:dyDescent="0.2">
      <c r="A48" s="2"/>
      <c r="B48" s="2"/>
      <c r="C48" s="2"/>
      <c r="D48" s="5"/>
      <c r="E48" s="5"/>
      <c r="F48" s="5"/>
      <c r="G48" s="5"/>
      <c r="H48" s="5"/>
      <c r="I48" s="5"/>
      <c r="J48" s="5"/>
      <c r="K48" s="5"/>
      <c r="L48" s="5"/>
      <c r="M48" s="5"/>
      <c r="N48" s="5"/>
      <c r="O48" s="5"/>
    </row>
    <row r="49" spans="1:18" ht="15" x14ac:dyDescent="0.25">
      <c r="A49" s="62" t="s">
        <v>116</v>
      </c>
      <c r="B49" s="62"/>
      <c r="C49" s="62"/>
      <c r="E49" s="7"/>
      <c r="F49" s="7"/>
      <c r="G49" s="7"/>
      <c r="H49" s="7"/>
      <c r="I49" s="7"/>
      <c r="J49" s="7"/>
      <c r="K49" s="7"/>
      <c r="L49" s="7"/>
      <c r="M49" s="7"/>
      <c r="N49" s="7"/>
      <c r="O49" s="7"/>
    </row>
    <row r="50" spans="1:18" ht="12.75" customHeight="1" x14ac:dyDescent="0.2">
      <c r="A50" s="57" t="s">
        <v>86</v>
      </c>
      <c r="B50" s="57"/>
      <c r="C50" s="57"/>
    </row>
    <row r="51" spans="1:18" ht="30" customHeight="1" x14ac:dyDescent="0.2">
      <c r="A51" s="32" t="s">
        <v>2</v>
      </c>
      <c r="B51" s="32" t="s">
        <v>1</v>
      </c>
      <c r="C51" s="33"/>
      <c r="D51" s="33" t="s">
        <v>72</v>
      </c>
      <c r="E51" s="33" t="s">
        <v>73</v>
      </c>
      <c r="F51" s="33" t="s">
        <v>74</v>
      </c>
      <c r="G51" s="33" t="s">
        <v>75</v>
      </c>
      <c r="H51" s="33" t="s">
        <v>76</v>
      </c>
      <c r="I51" s="33" t="s">
        <v>77</v>
      </c>
      <c r="J51" s="33" t="s">
        <v>78</v>
      </c>
      <c r="K51" s="33" t="s">
        <v>79</v>
      </c>
      <c r="L51" s="33" t="s">
        <v>80</v>
      </c>
      <c r="M51" s="33" t="s">
        <v>81</v>
      </c>
      <c r="N51" s="33" t="s">
        <v>82</v>
      </c>
      <c r="O51" s="33" t="s">
        <v>83</v>
      </c>
      <c r="Q51" s="33" t="str">
        <f>$Q$7</f>
        <v>Total 2019</v>
      </c>
    </row>
    <row r="52" spans="1:18" ht="24" customHeight="1" x14ac:dyDescent="0.2">
      <c r="A52" s="58" t="s">
        <v>118</v>
      </c>
      <c r="B52" s="58"/>
      <c r="C52" s="54" t="s">
        <v>102</v>
      </c>
      <c r="D52" s="55">
        <v>0.92077967014870654</v>
      </c>
      <c r="E52" s="55">
        <v>0.88913546971430379</v>
      </c>
      <c r="F52" s="55">
        <v>0.87770669730763617</v>
      </c>
      <c r="G52" s="55">
        <v>0.92201308616291699</v>
      </c>
      <c r="H52" s="55">
        <v>0.95215995829000577</v>
      </c>
      <c r="I52" s="55">
        <v>0.8947858482051485</v>
      </c>
      <c r="J52" s="55">
        <v>0.87313917246495754</v>
      </c>
      <c r="K52" s="55">
        <v>0.91366008314864178</v>
      </c>
      <c r="L52" s="55">
        <v>0.91516050358541856</v>
      </c>
      <c r="M52" s="55">
        <v>0.9055757573619776</v>
      </c>
      <c r="N52" s="55">
        <v>0.79509959172905642</v>
      </c>
      <c r="O52" s="55">
        <v>0.78817173739163049</v>
      </c>
      <c r="P52" s="42"/>
      <c r="Q52" s="56">
        <v>0.8885206044275471</v>
      </c>
    </row>
    <row r="53" spans="1:18" ht="12.75" hidden="1" customHeight="1" outlineLevel="1" x14ac:dyDescent="0.2">
      <c r="A53" s="1"/>
      <c r="B53" s="1"/>
      <c r="C53" s="6" t="s">
        <v>100</v>
      </c>
      <c r="D53" s="15">
        <v>2736</v>
      </c>
      <c r="E53" s="15">
        <v>2361</v>
      </c>
      <c r="F53" s="15">
        <v>2570</v>
      </c>
      <c r="G53" s="15">
        <v>2382</v>
      </c>
      <c r="H53" s="15">
        <v>2574</v>
      </c>
      <c r="I53" s="15">
        <v>2410</v>
      </c>
      <c r="J53" s="15">
        <v>2547</v>
      </c>
      <c r="K53" s="15">
        <v>2638</v>
      </c>
      <c r="L53" s="15">
        <v>2509</v>
      </c>
      <c r="M53" s="15">
        <v>2638</v>
      </c>
      <c r="N53" s="15">
        <v>2592</v>
      </c>
      <c r="O53" s="15">
        <v>2702</v>
      </c>
      <c r="Q53" s="15">
        <v>30659</v>
      </c>
      <c r="R53" s="7"/>
    </row>
    <row r="54" spans="1:18" ht="12.75" hidden="1" customHeight="1" outlineLevel="1" x14ac:dyDescent="0.2">
      <c r="A54" s="1"/>
      <c r="B54" s="1"/>
      <c r="C54" s="6" t="s">
        <v>103</v>
      </c>
      <c r="D54" s="16">
        <v>0.75712135526018076</v>
      </c>
      <c r="E54" s="16">
        <v>0.72327301822647616</v>
      </c>
      <c r="F54" s="16">
        <v>0.72083798755160255</v>
      </c>
      <c r="G54" s="16">
        <v>0.71321077705230607</v>
      </c>
      <c r="H54" s="16">
        <v>0.70433643180714323</v>
      </c>
      <c r="I54" s="16">
        <v>0.66513767755703368</v>
      </c>
      <c r="J54" s="16">
        <v>0.6506369348408072</v>
      </c>
      <c r="K54" s="16">
        <v>0.65551139777732259</v>
      </c>
      <c r="L54" s="16">
        <v>0.67054673659373365</v>
      </c>
      <c r="M54" s="16">
        <v>0.63138328074463757</v>
      </c>
      <c r="N54" s="16">
        <v>0.58080755318747168</v>
      </c>
      <c r="O54" s="16">
        <v>0.57974698298434135</v>
      </c>
      <c r="Q54" s="16">
        <v>0.7041727057068492</v>
      </c>
      <c r="R54" s="7"/>
    </row>
    <row r="55" spans="1:18" ht="12.75" hidden="1" customHeight="1" outlineLevel="1" x14ac:dyDescent="0.2">
      <c r="A55" s="1"/>
      <c r="B55" s="1"/>
      <c r="C55" s="6" t="s">
        <v>104</v>
      </c>
      <c r="D55" s="16">
        <v>0.24287864473981929</v>
      </c>
      <c r="E55" s="16">
        <v>0.27672698177352389</v>
      </c>
      <c r="F55" s="16">
        <v>0.27916201244839739</v>
      </c>
      <c r="G55" s="16">
        <v>0.28678922294769382</v>
      </c>
      <c r="H55" s="16">
        <v>0.29566356819285677</v>
      </c>
      <c r="I55" s="16">
        <v>0.33486232244296632</v>
      </c>
      <c r="J55" s="16">
        <v>0.3493630651591928</v>
      </c>
      <c r="K55" s="16">
        <v>0.34448860222267741</v>
      </c>
      <c r="L55" s="16">
        <v>0.32945326340626641</v>
      </c>
      <c r="M55" s="16">
        <v>0.36861671925536238</v>
      </c>
      <c r="N55" s="16">
        <v>0.41919244681252832</v>
      </c>
      <c r="O55" s="16">
        <v>0.42025301701565865</v>
      </c>
      <c r="Q55" s="16">
        <v>0.2958272942931508</v>
      </c>
      <c r="R55" s="7"/>
    </row>
    <row r="56" spans="1:18" ht="12.75" hidden="1" customHeight="1" outlineLevel="1" x14ac:dyDescent="0.2">
      <c r="A56" s="1"/>
      <c r="B56" s="1"/>
      <c r="C56" s="6" t="s">
        <v>105</v>
      </c>
      <c r="D56" s="16">
        <v>7.9220329851293486E-2</v>
      </c>
      <c r="E56" s="16">
        <v>0.11086453028569614</v>
      </c>
      <c r="F56" s="16">
        <v>0.12229330269236374</v>
      </c>
      <c r="G56" s="16">
        <v>7.7986913837083047E-2</v>
      </c>
      <c r="H56" s="16">
        <v>4.7840041709994209E-2</v>
      </c>
      <c r="I56" s="16">
        <v>0.10521415179485143</v>
      </c>
      <c r="J56" s="16">
        <v>0.12686082753504255</v>
      </c>
      <c r="K56" s="16">
        <v>8.6339916851358209E-2</v>
      </c>
      <c r="L56" s="16">
        <v>8.4839496414581439E-2</v>
      </c>
      <c r="M56" s="16">
        <v>9.4424242638022349E-2</v>
      </c>
      <c r="N56" s="16">
        <v>0.20490040827094358</v>
      </c>
      <c r="O56" s="16">
        <v>0.21182826260836946</v>
      </c>
      <c r="Q56" s="16">
        <v>0.11147939557245297</v>
      </c>
      <c r="R56" s="7"/>
    </row>
    <row r="57" spans="1:18" collapsed="1" x14ac:dyDescent="0.2">
      <c r="A57" s="34" t="s">
        <v>146</v>
      </c>
      <c r="B57" s="34" t="s">
        <v>147</v>
      </c>
      <c r="C57" s="35" t="s">
        <v>102</v>
      </c>
      <c r="D57" s="36">
        <v>0.83952254641909818</v>
      </c>
      <c r="E57" s="36">
        <v>0.82242990654205606</v>
      </c>
      <c r="F57" s="36">
        <v>0.88732394366197187</v>
      </c>
      <c r="G57" s="36">
        <v>0.89212827988338195</v>
      </c>
      <c r="H57" s="36">
        <v>0.92655367231638419</v>
      </c>
      <c r="I57" s="36">
        <v>0.87719298245614041</v>
      </c>
      <c r="J57" s="36">
        <v>0.87569060773480667</v>
      </c>
      <c r="K57" s="36">
        <v>0.89699570815450647</v>
      </c>
      <c r="L57" s="36">
        <v>0.8936507936507937</v>
      </c>
      <c r="M57" s="36">
        <v>0.93285714285714283</v>
      </c>
      <c r="N57" s="36">
        <v>0.91523178807947025</v>
      </c>
      <c r="O57" s="36">
        <v>0.9218158890290038</v>
      </c>
      <c r="Q57" s="36">
        <v>0.89074837949322339</v>
      </c>
    </row>
    <row r="58" spans="1:18" ht="12.75" hidden="1" customHeight="1" outlineLevel="1" x14ac:dyDescent="0.2">
      <c r="A58" s="1"/>
      <c r="B58" s="1"/>
      <c r="C58" s="6" t="s">
        <v>100</v>
      </c>
      <c r="D58" s="15">
        <v>754</v>
      </c>
      <c r="E58" s="15">
        <v>642</v>
      </c>
      <c r="F58" s="15">
        <v>710</v>
      </c>
      <c r="G58" s="15">
        <v>686</v>
      </c>
      <c r="H58" s="15">
        <v>708</v>
      </c>
      <c r="I58" s="15">
        <v>684</v>
      </c>
      <c r="J58" s="15">
        <v>724</v>
      </c>
      <c r="K58" s="15">
        <v>699</v>
      </c>
      <c r="L58" s="15">
        <v>630</v>
      </c>
      <c r="M58" s="15">
        <v>700</v>
      </c>
      <c r="N58" s="15">
        <v>755</v>
      </c>
      <c r="O58" s="15">
        <v>793</v>
      </c>
      <c r="Q58" s="15">
        <v>8485</v>
      </c>
    </row>
    <row r="59" spans="1:18" ht="12.75" hidden="1" customHeight="1" outlineLevel="1" x14ac:dyDescent="0.2">
      <c r="A59" s="1"/>
      <c r="B59" s="1"/>
      <c r="C59" s="6" t="s">
        <v>103</v>
      </c>
      <c r="D59" s="16">
        <v>0.64721485411140589</v>
      </c>
      <c r="E59" s="16">
        <v>0.63395638629283491</v>
      </c>
      <c r="F59" s="16">
        <v>0.66619718309859155</v>
      </c>
      <c r="G59" s="16">
        <v>0.67346938775510201</v>
      </c>
      <c r="H59" s="16">
        <v>0.68926553672316382</v>
      </c>
      <c r="I59" s="16">
        <v>0.64912280701754388</v>
      </c>
      <c r="J59" s="16">
        <v>0.64088397790055252</v>
      </c>
      <c r="K59" s="16">
        <v>0.64520743919885548</v>
      </c>
      <c r="L59" s="16">
        <v>0.63650793650793647</v>
      </c>
      <c r="M59" s="16">
        <v>0.65428571428571425</v>
      </c>
      <c r="N59" s="16">
        <v>0.67284768211920531</v>
      </c>
      <c r="O59" s="16">
        <v>0.72005044136191676</v>
      </c>
      <c r="Q59" s="16">
        <v>0.66175604007071298</v>
      </c>
    </row>
    <row r="60" spans="1:18" ht="12.75" hidden="1" customHeight="1" outlineLevel="1" x14ac:dyDescent="0.2">
      <c r="A60" s="1"/>
      <c r="B60" s="1"/>
      <c r="C60" s="6" t="s">
        <v>104</v>
      </c>
      <c r="D60" s="16">
        <v>0.35278514588859416</v>
      </c>
      <c r="E60" s="16">
        <v>0.36604361370716509</v>
      </c>
      <c r="F60" s="16">
        <v>0.33380281690140845</v>
      </c>
      <c r="G60" s="16">
        <v>0.32653061224489793</v>
      </c>
      <c r="H60" s="16">
        <v>0.31073446327683618</v>
      </c>
      <c r="I60" s="16">
        <v>0.35087719298245612</v>
      </c>
      <c r="J60" s="16">
        <v>0.35911602209944754</v>
      </c>
      <c r="K60" s="16">
        <v>0.35479256080114452</v>
      </c>
      <c r="L60" s="16">
        <v>0.36349206349206348</v>
      </c>
      <c r="M60" s="16">
        <v>0.3457142857142857</v>
      </c>
      <c r="N60" s="16">
        <v>0.32715231788079469</v>
      </c>
      <c r="O60" s="16">
        <v>0.27994955863808324</v>
      </c>
      <c r="Q60" s="16">
        <v>0.33824395992928696</v>
      </c>
    </row>
    <row r="61" spans="1:18" ht="12.75" hidden="1" customHeight="1" outlineLevel="1" x14ac:dyDescent="0.2">
      <c r="A61" s="1"/>
      <c r="B61" s="1"/>
      <c r="C61" s="6" t="s">
        <v>105</v>
      </c>
      <c r="D61" s="16">
        <v>0.16047745358090185</v>
      </c>
      <c r="E61" s="16">
        <v>0.17757009345794392</v>
      </c>
      <c r="F61" s="16">
        <v>0.11267605633802817</v>
      </c>
      <c r="G61" s="16">
        <v>0.10787172011661808</v>
      </c>
      <c r="H61" s="16">
        <v>7.3446327683615822E-2</v>
      </c>
      <c r="I61" s="16">
        <v>0.12280701754385964</v>
      </c>
      <c r="J61" s="16">
        <v>0.12430939226519337</v>
      </c>
      <c r="K61" s="16">
        <v>0.10300429184549356</v>
      </c>
      <c r="L61" s="16">
        <v>0.10634920634920635</v>
      </c>
      <c r="M61" s="16">
        <v>6.7142857142857143E-2</v>
      </c>
      <c r="N61" s="16">
        <v>8.4768211920529801E-2</v>
      </c>
      <c r="O61" s="16">
        <v>7.8184110970996215E-2</v>
      </c>
      <c r="Q61" s="16">
        <v>0.10925162050677667</v>
      </c>
    </row>
    <row r="62" spans="1:18" collapsed="1" x14ac:dyDescent="0.2">
      <c r="A62" s="34" t="s">
        <v>148</v>
      </c>
      <c r="B62" s="34" t="s">
        <v>149</v>
      </c>
      <c r="C62" s="35" t="s">
        <v>102</v>
      </c>
      <c r="D62" s="36">
        <v>0.93851717902350817</v>
      </c>
      <c r="E62" s="36">
        <v>0.96230158730158732</v>
      </c>
      <c r="F62" s="36">
        <v>0.97499999999999998</v>
      </c>
      <c r="G62" s="36">
        <v>0.96111111111111114</v>
      </c>
      <c r="H62" s="36">
        <v>0.97925925925925927</v>
      </c>
      <c r="I62" s="36">
        <v>0.92203389830508475</v>
      </c>
      <c r="J62" s="36">
        <v>0.89210950080515294</v>
      </c>
      <c r="K62" s="36">
        <v>0.93984962406015038</v>
      </c>
      <c r="L62" s="36">
        <v>0.95113636363636367</v>
      </c>
      <c r="M62" s="36">
        <v>0.90070093457943923</v>
      </c>
      <c r="N62" s="36">
        <v>0.94881398252184768</v>
      </c>
      <c r="O62" s="36">
        <v>0.89486260454002386</v>
      </c>
      <c r="Q62" s="36">
        <v>0.93670115642118079</v>
      </c>
    </row>
    <row r="63" spans="1:18" ht="12.75" hidden="1" customHeight="1" outlineLevel="1" x14ac:dyDescent="0.2">
      <c r="A63" s="1"/>
      <c r="B63" s="1"/>
      <c r="C63" s="6" t="s">
        <v>100</v>
      </c>
      <c r="D63" s="15">
        <v>553</v>
      </c>
      <c r="E63" s="15">
        <v>504</v>
      </c>
      <c r="F63" s="15">
        <v>560</v>
      </c>
      <c r="G63" s="15">
        <v>540</v>
      </c>
      <c r="H63" s="15">
        <v>675</v>
      </c>
      <c r="I63" s="15">
        <v>590</v>
      </c>
      <c r="J63" s="15">
        <v>621</v>
      </c>
      <c r="K63" s="15">
        <v>798</v>
      </c>
      <c r="L63" s="15">
        <v>880</v>
      </c>
      <c r="M63" s="15">
        <v>856</v>
      </c>
      <c r="N63" s="15">
        <v>801</v>
      </c>
      <c r="O63" s="15">
        <v>837</v>
      </c>
      <c r="Q63" s="15">
        <v>8215</v>
      </c>
    </row>
    <row r="64" spans="1:18" ht="12.75" hidden="1" customHeight="1" outlineLevel="1" x14ac:dyDescent="0.2">
      <c r="A64" s="1"/>
      <c r="B64" s="1"/>
      <c r="C64" s="6" t="s">
        <v>103</v>
      </c>
      <c r="D64" s="16">
        <v>0.72875226039783003</v>
      </c>
      <c r="E64" s="16">
        <v>0.77777777777777779</v>
      </c>
      <c r="F64" s="16">
        <v>0.81428571428571428</v>
      </c>
      <c r="G64" s="16">
        <v>0.7592592592592593</v>
      </c>
      <c r="H64" s="16">
        <v>0.77777777777777779</v>
      </c>
      <c r="I64" s="16">
        <v>0.72542372881355932</v>
      </c>
      <c r="J64" s="16">
        <v>0.73268921095008055</v>
      </c>
      <c r="K64" s="16">
        <v>0.70551378446115287</v>
      </c>
      <c r="L64" s="16">
        <v>0.76363636363636367</v>
      </c>
      <c r="M64" s="16">
        <v>0.51869158878504673</v>
      </c>
      <c r="N64" s="16">
        <v>0.7191011235955056</v>
      </c>
      <c r="O64" s="16">
        <v>0.66188769414575865</v>
      </c>
      <c r="Q64" s="16">
        <v>0.71552038953134511</v>
      </c>
    </row>
    <row r="65" spans="1:17" ht="12.75" hidden="1" customHeight="1" outlineLevel="1" x14ac:dyDescent="0.2">
      <c r="A65" s="1"/>
      <c r="B65" s="1"/>
      <c r="C65" s="6" t="s">
        <v>104</v>
      </c>
      <c r="D65" s="16">
        <v>0.27124773960216997</v>
      </c>
      <c r="E65" s="16">
        <v>0.22222222222222221</v>
      </c>
      <c r="F65" s="16">
        <v>0.18571428571428572</v>
      </c>
      <c r="G65" s="16">
        <v>0.24074074074074073</v>
      </c>
      <c r="H65" s="16">
        <v>0.22222222222222221</v>
      </c>
      <c r="I65" s="16">
        <v>0.27457627118644068</v>
      </c>
      <c r="J65" s="16">
        <v>0.26731078904991951</v>
      </c>
      <c r="K65" s="16">
        <v>0.29448621553884713</v>
      </c>
      <c r="L65" s="16">
        <v>0.23636363636363636</v>
      </c>
      <c r="M65" s="16">
        <v>0.48130841121495327</v>
      </c>
      <c r="N65" s="16">
        <v>0.2808988764044944</v>
      </c>
      <c r="O65" s="16">
        <v>0.33811230585424135</v>
      </c>
      <c r="Q65" s="16">
        <v>0.28447961046865489</v>
      </c>
    </row>
    <row r="66" spans="1:17" ht="12.75" hidden="1" customHeight="1" outlineLevel="1" x14ac:dyDescent="0.2">
      <c r="A66" s="1"/>
      <c r="B66" s="1"/>
      <c r="C66" s="6" t="s">
        <v>105</v>
      </c>
      <c r="D66" s="16">
        <v>6.148282097649186E-2</v>
      </c>
      <c r="E66" s="16">
        <v>3.7698412698412696E-2</v>
      </c>
      <c r="F66" s="16">
        <v>2.5000000000000001E-2</v>
      </c>
      <c r="G66" s="16">
        <v>3.888888888888889E-2</v>
      </c>
      <c r="H66" s="16">
        <v>2.074074074074074E-2</v>
      </c>
      <c r="I66" s="16">
        <v>7.796610169491526E-2</v>
      </c>
      <c r="J66" s="16">
        <v>0.10789049919484701</v>
      </c>
      <c r="K66" s="16">
        <v>6.0150375939849621E-2</v>
      </c>
      <c r="L66" s="16">
        <v>4.8863636363636366E-2</v>
      </c>
      <c r="M66" s="16">
        <v>9.9299065420560745E-2</v>
      </c>
      <c r="N66" s="16">
        <v>5.118601747815231E-2</v>
      </c>
      <c r="O66" s="16">
        <v>0.10513739545997611</v>
      </c>
      <c r="Q66" s="16">
        <v>6.3298843578819236E-2</v>
      </c>
    </row>
    <row r="67" spans="1:17" collapsed="1" x14ac:dyDescent="0.2">
      <c r="A67" s="34" t="s">
        <v>150</v>
      </c>
      <c r="B67" s="34" t="s">
        <v>151</v>
      </c>
      <c r="C67" s="35" t="s">
        <v>102</v>
      </c>
      <c r="D67" s="36">
        <v>0.93698630136986305</v>
      </c>
      <c r="E67" s="36">
        <v>0.90504451038575673</v>
      </c>
      <c r="F67" s="36">
        <v>0.86756756756756759</v>
      </c>
      <c r="G67" s="36">
        <v>0.92777777777777781</v>
      </c>
      <c r="H67" s="36">
        <v>0.97843665768194066</v>
      </c>
      <c r="I67" s="36">
        <v>0.88068181818181812</v>
      </c>
      <c r="J67" s="36">
        <v>0.79255319148936176</v>
      </c>
      <c r="K67" s="36">
        <v>0.8909657320872274</v>
      </c>
      <c r="L67" s="36">
        <v>0.89075630252100835</v>
      </c>
      <c r="M67" s="36">
        <v>0.86956521739130432</v>
      </c>
      <c r="N67" s="36">
        <v>0.37916666666666665</v>
      </c>
      <c r="O67" s="36">
        <v>0.42338709677419351</v>
      </c>
      <c r="Q67" s="36">
        <v>0.83189767684677629</v>
      </c>
    </row>
    <row r="68" spans="1:17" ht="12.75" hidden="1" customHeight="1" outlineLevel="1" x14ac:dyDescent="0.2">
      <c r="A68" s="1"/>
      <c r="B68" s="1"/>
      <c r="C68" s="6" t="s">
        <v>100</v>
      </c>
      <c r="D68" s="15">
        <v>365</v>
      </c>
      <c r="E68" s="15">
        <v>337</v>
      </c>
      <c r="F68" s="15">
        <v>370</v>
      </c>
      <c r="G68" s="15">
        <v>360</v>
      </c>
      <c r="H68" s="15">
        <v>371</v>
      </c>
      <c r="I68" s="15">
        <v>352</v>
      </c>
      <c r="J68" s="15">
        <v>376</v>
      </c>
      <c r="K68" s="15">
        <v>321</v>
      </c>
      <c r="L68" s="15">
        <v>238</v>
      </c>
      <c r="M68" s="15">
        <v>253</v>
      </c>
      <c r="N68" s="15">
        <v>240</v>
      </c>
      <c r="O68" s="15">
        <v>248</v>
      </c>
      <c r="Q68" s="15">
        <v>3831</v>
      </c>
    </row>
    <row r="69" spans="1:17" ht="12.75" hidden="1" customHeight="1" outlineLevel="1" x14ac:dyDescent="0.2">
      <c r="A69" s="1"/>
      <c r="B69" s="1"/>
      <c r="C69" s="6" t="s">
        <v>103</v>
      </c>
      <c r="D69" s="16">
        <v>0.73424657534246573</v>
      </c>
      <c r="E69" s="16">
        <v>0.64985163204747776</v>
      </c>
      <c r="F69" s="16">
        <v>0.62432432432432428</v>
      </c>
      <c r="G69" s="16">
        <v>0.70277777777777772</v>
      </c>
      <c r="H69" s="16">
        <v>0.64420485175202158</v>
      </c>
      <c r="I69" s="16">
        <v>0.62784090909090906</v>
      </c>
      <c r="J69" s="16">
        <v>0.55585106382978722</v>
      </c>
      <c r="K69" s="16">
        <v>0.54205607476635509</v>
      </c>
      <c r="L69" s="16">
        <v>0.60924369747899154</v>
      </c>
      <c r="M69" s="16">
        <v>0.6324110671936759</v>
      </c>
      <c r="N69" s="16">
        <v>0.17499999999999999</v>
      </c>
      <c r="O69" s="16">
        <v>0.20161290322580644</v>
      </c>
      <c r="Q69" s="16">
        <v>0.57713390759592798</v>
      </c>
    </row>
    <row r="70" spans="1:17" ht="12.75" hidden="1" customHeight="1" outlineLevel="1" x14ac:dyDescent="0.2">
      <c r="A70" s="1"/>
      <c r="B70" s="1"/>
      <c r="C70" s="6" t="s">
        <v>104</v>
      </c>
      <c r="D70" s="16">
        <v>0.26575342465753427</v>
      </c>
      <c r="E70" s="16">
        <v>0.35014836795252224</v>
      </c>
      <c r="F70" s="16">
        <v>0.37567567567567567</v>
      </c>
      <c r="G70" s="16">
        <v>0.29722222222222222</v>
      </c>
      <c r="H70" s="16">
        <v>0.35579514824797842</v>
      </c>
      <c r="I70" s="16">
        <v>0.37215909090909088</v>
      </c>
      <c r="J70" s="16">
        <v>0.44414893617021278</v>
      </c>
      <c r="K70" s="16">
        <v>0.45794392523364486</v>
      </c>
      <c r="L70" s="16">
        <v>0.3907563025210084</v>
      </c>
      <c r="M70" s="16">
        <v>0.3675889328063241</v>
      </c>
      <c r="N70" s="16">
        <v>0.82499999999999996</v>
      </c>
      <c r="O70" s="16">
        <v>0.79838709677419351</v>
      </c>
      <c r="Q70" s="16">
        <v>0.42286609240407202</v>
      </c>
    </row>
    <row r="71" spans="1:17" ht="12.75" hidden="1" customHeight="1" outlineLevel="1" x14ac:dyDescent="0.2">
      <c r="A71" s="1"/>
      <c r="B71" s="1"/>
      <c r="C71" s="6" t="s">
        <v>105</v>
      </c>
      <c r="D71" s="16">
        <v>6.3013698630136991E-2</v>
      </c>
      <c r="E71" s="16">
        <v>9.4955489614243327E-2</v>
      </c>
      <c r="F71" s="16">
        <v>0.13243243243243244</v>
      </c>
      <c r="G71" s="16">
        <v>7.2222222222222215E-2</v>
      </c>
      <c r="H71" s="16">
        <v>2.15633423180593E-2</v>
      </c>
      <c r="I71" s="16">
        <v>0.11931818181818182</v>
      </c>
      <c r="J71" s="16">
        <v>0.20744680851063829</v>
      </c>
      <c r="K71" s="16">
        <v>0.10903426791277258</v>
      </c>
      <c r="L71" s="16">
        <v>0.1092436974789916</v>
      </c>
      <c r="M71" s="16">
        <v>0.13043478260869565</v>
      </c>
      <c r="N71" s="16">
        <v>0.62083333333333335</v>
      </c>
      <c r="O71" s="16">
        <v>0.57661290322580649</v>
      </c>
      <c r="Q71" s="16">
        <v>0.16810232315322371</v>
      </c>
    </row>
    <row r="72" spans="1:17" collapsed="1" x14ac:dyDescent="0.2">
      <c r="A72" s="34" t="s">
        <v>152</v>
      </c>
      <c r="B72" s="34" t="s">
        <v>153</v>
      </c>
      <c r="C72" s="35" t="s">
        <v>102</v>
      </c>
      <c r="D72" s="36">
        <v>0.95121951219512191</v>
      </c>
      <c r="E72" s="36">
        <v>0.81560283687943258</v>
      </c>
      <c r="F72" s="36">
        <v>0.71666666666666667</v>
      </c>
      <c r="G72" s="36"/>
      <c r="H72" s="36"/>
      <c r="I72" s="36"/>
      <c r="J72" s="36"/>
      <c r="K72" s="36"/>
      <c r="L72" s="36"/>
      <c r="M72" s="36"/>
      <c r="N72" s="36"/>
      <c r="O72" s="36"/>
      <c r="Q72" s="36">
        <v>0.85798816568047331</v>
      </c>
    </row>
    <row r="73" spans="1:17" ht="12.75" hidden="1" customHeight="1" outlineLevel="1" x14ac:dyDescent="0.2">
      <c r="A73" s="1"/>
      <c r="B73" s="1"/>
      <c r="C73" s="6" t="s">
        <v>100</v>
      </c>
      <c r="D73" s="15">
        <v>246</v>
      </c>
      <c r="E73" s="15">
        <v>141</v>
      </c>
      <c r="F73" s="15">
        <v>120</v>
      </c>
      <c r="G73" s="15"/>
      <c r="H73" s="15"/>
      <c r="I73" s="15"/>
      <c r="J73" s="15"/>
      <c r="K73" s="15"/>
      <c r="L73" s="15"/>
      <c r="M73" s="15"/>
      <c r="N73" s="15"/>
      <c r="O73" s="15"/>
      <c r="Q73" s="15">
        <v>507</v>
      </c>
    </row>
    <row r="74" spans="1:17" ht="12.75" hidden="1" customHeight="1" outlineLevel="1" x14ac:dyDescent="0.2">
      <c r="A74" s="1"/>
      <c r="B74" s="1"/>
      <c r="C74" s="6" t="s">
        <v>103</v>
      </c>
      <c r="D74" s="16">
        <v>0.93089430894308944</v>
      </c>
      <c r="E74" s="16">
        <v>0.80851063829787229</v>
      </c>
      <c r="F74" s="16">
        <v>0.71666666666666667</v>
      </c>
      <c r="G74" s="16"/>
      <c r="H74" s="16"/>
      <c r="I74" s="16"/>
      <c r="J74" s="16"/>
      <c r="K74" s="16"/>
      <c r="L74" s="16"/>
      <c r="M74" s="16"/>
      <c r="N74" s="16"/>
      <c r="O74" s="16"/>
      <c r="Q74" s="16">
        <v>0.84615384615384615</v>
      </c>
    </row>
    <row r="75" spans="1:17" ht="12.75" hidden="1" customHeight="1" outlineLevel="1" x14ac:dyDescent="0.2">
      <c r="A75" s="1"/>
      <c r="B75" s="1"/>
      <c r="C75" s="6" t="s">
        <v>104</v>
      </c>
      <c r="D75" s="16">
        <v>6.910569105691057E-2</v>
      </c>
      <c r="E75" s="16">
        <v>0.19148936170212766</v>
      </c>
      <c r="F75" s="16">
        <v>0.28333333333333333</v>
      </c>
      <c r="G75" s="16"/>
      <c r="H75" s="16"/>
      <c r="I75" s="16"/>
      <c r="J75" s="16"/>
      <c r="K75" s="16"/>
      <c r="L75" s="16"/>
      <c r="M75" s="16"/>
      <c r="N75" s="16"/>
      <c r="O75" s="16"/>
      <c r="Q75" s="16">
        <v>0.15384615384615385</v>
      </c>
    </row>
    <row r="76" spans="1:17" ht="12.75" hidden="1" customHeight="1" outlineLevel="1" x14ac:dyDescent="0.2">
      <c r="A76" s="1"/>
      <c r="B76" s="1"/>
      <c r="C76" s="6" t="s">
        <v>105</v>
      </c>
      <c r="D76" s="16">
        <v>4.878048780487805E-2</v>
      </c>
      <c r="E76" s="16">
        <v>0.18439716312056736</v>
      </c>
      <c r="F76" s="16">
        <v>0.28333333333333333</v>
      </c>
      <c r="G76" s="16"/>
      <c r="H76" s="16"/>
      <c r="I76" s="16"/>
      <c r="J76" s="16"/>
      <c r="K76" s="16"/>
      <c r="L76" s="16"/>
      <c r="M76" s="16"/>
      <c r="N76" s="16"/>
      <c r="O76" s="16"/>
      <c r="Q76" s="16">
        <v>0.14201183431952663</v>
      </c>
    </row>
    <row r="77" spans="1:17" collapsed="1" x14ac:dyDescent="0.2">
      <c r="A77" s="34" t="s">
        <v>154</v>
      </c>
      <c r="B77" s="34" t="s">
        <v>155</v>
      </c>
      <c r="C77" s="35" t="s">
        <v>102</v>
      </c>
      <c r="D77" s="36">
        <v>0.93765281173594128</v>
      </c>
      <c r="E77" s="36">
        <v>0.94029850746268662</v>
      </c>
      <c r="F77" s="36">
        <v>0.94197530864197532</v>
      </c>
      <c r="G77" s="36">
        <v>0.90703517587939697</v>
      </c>
      <c r="H77" s="36">
        <v>0.92439024390243907</v>
      </c>
      <c r="I77" s="36">
        <v>0.89923469387755106</v>
      </c>
      <c r="J77" s="36">
        <v>0.93220338983050843</v>
      </c>
      <c r="K77" s="36">
        <v>0.92682926829268297</v>
      </c>
      <c r="L77" s="36">
        <v>0.92509855453350853</v>
      </c>
      <c r="M77" s="36">
        <v>0.91917973462002411</v>
      </c>
      <c r="N77" s="36">
        <v>0.93718592964824121</v>
      </c>
      <c r="O77" s="36">
        <v>0.91262135922330101</v>
      </c>
      <c r="Q77" s="36">
        <v>0.9252676436960815</v>
      </c>
    </row>
    <row r="78" spans="1:17" ht="12.75" hidden="1" customHeight="1" outlineLevel="1" x14ac:dyDescent="0.2">
      <c r="A78" s="1"/>
      <c r="B78" s="1"/>
      <c r="C78" s="6" t="s">
        <v>100</v>
      </c>
      <c r="D78" s="15">
        <v>818</v>
      </c>
      <c r="E78" s="15">
        <v>737</v>
      </c>
      <c r="F78" s="15">
        <v>810</v>
      </c>
      <c r="G78" s="15">
        <v>796</v>
      </c>
      <c r="H78" s="15">
        <v>820</v>
      </c>
      <c r="I78" s="15">
        <v>784</v>
      </c>
      <c r="J78" s="15">
        <v>826</v>
      </c>
      <c r="K78" s="15">
        <v>820</v>
      </c>
      <c r="L78" s="15">
        <v>761</v>
      </c>
      <c r="M78" s="15">
        <v>829</v>
      </c>
      <c r="N78" s="15">
        <v>796</v>
      </c>
      <c r="O78" s="15">
        <v>824</v>
      </c>
      <c r="Q78" s="15">
        <v>9621</v>
      </c>
    </row>
    <row r="79" spans="1:17" ht="12.75" hidden="1" customHeight="1" outlineLevel="1" x14ac:dyDescent="0.2">
      <c r="A79" s="1"/>
      <c r="B79" s="1"/>
      <c r="C79" s="6" t="s">
        <v>103</v>
      </c>
      <c r="D79" s="16">
        <v>0.74449877750611249</v>
      </c>
      <c r="E79" s="16">
        <v>0.74626865671641796</v>
      </c>
      <c r="F79" s="16">
        <v>0.78271604938271599</v>
      </c>
      <c r="G79" s="16">
        <v>0.71733668341708545</v>
      </c>
      <c r="H79" s="16">
        <v>0.70609756097560972</v>
      </c>
      <c r="I79" s="16">
        <v>0.65816326530612246</v>
      </c>
      <c r="J79" s="16">
        <v>0.67312348668280875</v>
      </c>
      <c r="K79" s="16">
        <v>0.72926829268292681</v>
      </c>
      <c r="L79" s="16">
        <v>0.67279894875164259</v>
      </c>
      <c r="M79" s="16">
        <v>0.72014475271411338</v>
      </c>
      <c r="N79" s="16">
        <v>0.75628140703517588</v>
      </c>
      <c r="O79" s="16">
        <v>0.7354368932038835</v>
      </c>
      <c r="Q79" s="16">
        <v>0.72029934518241345</v>
      </c>
    </row>
    <row r="80" spans="1:17" ht="12.75" hidden="1" customHeight="1" outlineLevel="1" x14ac:dyDescent="0.2">
      <c r="A80" s="1"/>
      <c r="B80" s="1"/>
      <c r="C80" s="6" t="s">
        <v>104</v>
      </c>
      <c r="D80" s="16">
        <v>0.25550122249388751</v>
      </c>
      <c r="E80" s="16">
        <v>0.2537313432835821</v>
      </c>
      <c r="F80" s="16">
        <v>0.21728395061728395</v>
      </c>
      <c r="G80" s="16">
        <v>0.28266331658291455</v>
      </c>
      <c r="H80" s="16">
        <v>0.29390243902439023</v>
      </c>
      <c r="I80" s="16">
        <v>0.34183673469387754</v>
      </c>
      <c r="J80" s="16">
        <v>0.32687651331719131</v>
      </c>
      <c r="K80" s="16">
        <v>0.27073170731707319</v>
      </c>
      <c r="L80" s="16">
        <v>0.32720105124835741</v>
      </c>
      <c r="M80" s="16">
        <v>0.27985524728588662</v>
      </c>
      <c r="N80" s="16">
        <v>0.24371859296482412</v>
      </c>
      <c r="O80" s="16">
        <v>0.2645631067961165</v>
      </c>
      <c r="Q80" s="16">
        <v>0.27970065481758655</v>
      </c>
    </row>
    <row r="81" spans="1:18" ht="12.75" hidden="1" customHeight="1" outlineLevel="1" x14ac:dyDescent="0.2">
      <c r="A81" s="1"/>
      <c r="B81" s="1"/>
      <c r="C81" s="6" t="s">
        <v>105</v>
      </c>
      <c r="D81" s="16">
        <v>6.2347188264058682E-2</v>
      </c>
      <c r="E81" s="16">
        <v>5.9701492537313432E-2</v>
      </c>
      <c r="F81" s="16">
        <v>5.802469135802469E-2</v>
      </c>
      <c r="G81" s="16">
        <v>9.2964824120603015E-2</v>
      </c>
      <c r="H81" s="16">
        <v>7.5609756097560973E-2</v>
      </c>
      <c r="I81" s="16">
        <v>0.10076530612244898</v>
      </c>
      <c r="J81" s="16">
        <v>6.7796610169491525E-2</v>
      </c>
      <c r="K81" s="16">
        <v>7.3170731707317069E-2</v>
      </c>
      <c r="L81" s="16">
        <v>7.4901445466491454E-2</v>
      </c>
      <c r="M81" s="16">
        <v>8.0820265379975872E-2</v>
      </c>
      <c r="N81" s="16">
        <v>6.2814070351758788E-2</v>
      </c>
      <c r="O81" s="16">
        <v>8.7378640776699032E-2</v>
      </c>
      <c r="Q81" s="16">
        <v>7.4732356303918515E-2</v>
      </c>
    </row>
    <row r="82" spans="1:18" ht="24" customHeight="1" collapsed="1" x14ac:dyDescent="0.2">
      <c r="A82" s="58" t="s">
        <v>119</v>
      </c>
      <c r="B82" s="58"/>
      <c r="C82" s="54" t="s">
        <v>102</v>
      </c>
      <c r="D82" s="55">
        <v>0.82795698924731176</v>
      </c>
      <c r="E82" s="55">
        <v>0.79881656804733725</v>
      </c>
      <c r="F82" s="55">
        <v>0.75806451612903225</v>
      </c>
      <c r="G82" s="55">
        <v>0.93888888888888888</v>
      </c>
      <c r="H82" s="55">
        <v>0.48198198198198194</v>
      </c>
      <c r="I82" s="55">
        <v>0.48706896551724133</v>
      </c>
      <c r="J82" s="55">
        <v>0.52</v>
      </c>
      <c r="K82" s="55">
        <v>0.45344129554655865</v>
      </c>
      <c r="L82" s="55">
        <v>0.50691244239631339</v>
      </c>
      <c r="M82" s="55">
        <v>0.48623853211009171</v>
      </c>
      <c r="N82" s="55">
        <v>0.3539325842696629</v>
      </c>
      <c r="O82" s="55">
        <v>0.4269662921348315</v>
      </c>
      <c r="P82" s="42"/>
      <c r="Q82" s="56">
        <v>0.57490864799025576</v>
      </c>
    </row>
    <row r="83" spans="1:18" ht="12.75" hidden="1" customHeight="1" outlineLevel="1" x14ac:dyDescent="0.2">
      <c r="A83" s="1"/>
      <c r="B83" s="1"/>
      <c r="C83" s="6" t="s">
        <v>100</v>
      </c>
      <c r="D83" s="15">
        <v>186</v>
      </c>
      <c r="E83" s="15">
        <v>169</v>
      </c>
      <c r="F83" s="15">
        <v>186</v>
      </c>
      <c r="G83" s="15">
        <v>180</v>
      </c>
      <c r="H83" s="15">
        <v>222</v>
      </c>
      <c r="I83" s="15">
        <v>232</v>
      </c>
      <c r="J83" s="15">
        <v>250</v>
      </c>
      <c r="K83" s="15">
        <v>247</v>
      </c>
      <c r="L83" s="15">
        <v>217</v>
      </c>
      <c r="M83" s="15">
        <v>218</v>
      </c>
      <c r="N83" s="15">
        <v>178</v>
      </c>
      <c r="O83" s="15">
        <v>178</v>
      </c>
      <c r="Q83" s="15">
        <v>2463</v>
      </c>
      <c r="R83" s="7"/>
    </row>
    <row r="84" spans="1:18" ht="12.75" hidden="1" customHeight="1" outlineLevel="1" x14ac:dyDescent="0.2">
      <c r="A84" s="1"/>
      <c r="B84" s="1"/>
      <c r="C84" s="6" t="s">
        <v>103</v>
      </c>
      <c r="D84" s="16">
        <v>0.60215053763440862</v>
      </c>
      <c r="E84" s="16">
        <v>0.56804733727810652</v>
      </c>
      <c r="F84" s="16">
        <v>0.68279569892473113</v>
      </c>
      <c r="G84" s="16">
        <v>0.60555555555555551</v>
      </c>
      <c r="H84" s="16">
        <v>0.34684684684684686</v>
      </c>
      <c r="I84" s="16">
        <v>0.30603448275862066</v>
      </c>
      <c r="J84" s="16">
        <v>0.308</v>
      </c>
      <c r="K84" s="16">
        <v>0.25101214574898784</v>
      </c>
      <c r="L84" s="16">
        <v>0.35483870967741937</v>
      </c>
      <c r="M84" s="16">
        <v>0.3669724770642202</v>
      </c>
      <c r="N84" s="16">
        <v>0.20786516853932585</v>
      </c>
      <c r="O84" s="16">
        <v>0.3089887640449438</v>
      </c>
      <c r="Q84" s="16">
        <v>0.39788875355257813</v>
      </c>
      <c r="R84" s="7"/>
    </row>
    <row r="85" spans="1:18" ht="12.75" hidden="1" customHeight="1" outlineLevel="1" x14ac:dyDescent="0.2">
      <c r="A85" s="1"/>
      <c r="B85" s="1"/>
      <c r="C85" s="6" t="s">
        <v>104</v>
      </c>
      <c r="D85" s="16">
        <v>0.39784946236559138</v>
      </c>
      <c r="E85" s="16">
        <v>0.43195266272189348</v>
      </c>
      <c r="F85" s="16">
        <v>0.31720430107526881</v>
      </c>
      <c r="G85" s="16">
        <v>0.39444444444444443</v>
      </c>
      <c r="H85" s="16">
        <v>0.65315315315315314</v>
      </c>
      <c r="I85" s="16">
        <v>0.69396551724137934</v>
      </c>
      <c r="J85" s="16">
        <v>0.69199999999999995</v>
      </c>
      <c r="K85" s="16">
        <v>0.74898785425101211</v>
      </c>
      <c r="L85" s="16">
        <v>0.64516129032258063</v>
      </c>
      <c r="M85" s="16">
        <v>0.6330275229357798</v>
      </c>
      <c r="N85" s="16">
        <v>0.7921348314606742</v>
      </c>
      <c r="O85" s="16">
        <v>0.6910112359550562</v>
      </c>
      <c r="Q85" s="16">
        <v>0.60211124644742187</v>
      </c>
      <c r="R85" s="7"/>
    </row>
    <row r="86" spans="1:18" ht="12.75" hidden="1" customHeight="1" outlineLevel="1" x14ac:dyDescent="0.2">
      <c r="A86" s="1"/>
      <c r="B86" s="1"/>
      <c r="C86" s="6" t="s">
        <v>105</v>
      </c>
      <c r="D86" s="16">
        <v>0.17204301075268819</v>
      </c>
      <c r="E86" s="16">
        <v>0.20118343195266272</v>
      </c>
      <c r="F86" s="16">
        <v>0.24193548387096775</v>
      </c>
      <c r="G86" s="16">
        <v>6.1111111111111109E-2</v>
      </c>
      <c r="H86" s="16">
        <v>0.51801801801801806</v>
      </c>
      <c r="I86" s="16">
        <v>0.51293103448275867</v>
      </c>
      <c r="J86" s="16">
        <v>0.48</v>
      </c>
      <c r="K86" s="16">
        <v>0.54655870445344135</v>
      </c>
      <c r="L86" s="16">
        <v>0.49308755760368661</v>
      </c>
      <c r="M86" s="16">
        <v>0.51376146788990829</v>
      </c>
      <c r="N86" s="16">
        <v>0.6460674157303371</v>
      </c>
      <c r="O86" s="16">
        <v>0.5730337078651685</v>
      </c>
      <c r="Q86" s="16">
        <v>0.42509135200974424</v>
      </c>
      <c r="R86" s="7"/>
    </row>
    <row r="87" spans="1:18" collapsed="1" x14ac:dyDescent="0.2">
      <c r="A87" s="34" t="s">
        <v>156</v>
      </c>
      <c r="B87" s="34" t="s">
        <v>157</v>
      </c>
      <c r="C87" s="35" t="s">
        <v>102</v>
      </c>
      <c r="D87" s="36">
        <v>0.82795698924731176</v>
      </c>
      <c r="E87" s="36">
        <v>0.79881656804733725</v>
      </c>
      <c r="F87" s="36">
        <v>0.75806451612903225</v>
      </c>
      <c r="G87" s="36">
        <v>0.93888888888888888</v>
      </c>
      <c r="H87" s="36">
        <v>0.48198198198198194</v>
      </c>
      <c r="I87" s="36">
        <v>0.48706896551724133</v>
      </c>
      <c r="J87" s="36">
        <v>0.52</v>
      </c>
      <c r="K87" s="36">
        <v>0.45344129554655865</v>
      </c>
      <c r="L87" s="36">
        <v>0.50691244239631339</v>
      </c>
      <c r="M87" s="36">
        <v>0.48623853211009171</v>
      </c>
      <c r="N87" s="36">
        <v>0.3539325842696629</v>
      </c>
      <c r="O87" s="36">
        <v>0.4269662921348315</v>
      </c>
      <c r="Q87" s="36">
        <v>0.57490864799025576</v>
      </c>
    </row>
    <row r="88" spans="1:18" ht="12.75" hidden="1" customHeight="1" outlineLevel="1" x14ac:dyDescent="0.2">
      <c r="A88" s="1"/>
      <c r="B88" s="1"/>
      <c r="C88" s="6" t="s">
        <v>100</v>
      </c>
      <c r="D88" s="15">
        <v>186</v>
      </c>
      <c r="E88" s="15">
        <v>169</v>
      </c>
      <c r="F88" s="15">
        <v>186</v>
      </c>
      <c r="G88" s="15">
        <v>180</v>
      </c>
      <c r="H88" s="15">
        <v>222</v>
      </c>
      <c r="I88" s="15">
        <v>232</v>
      </c>
      <c r="J88" s="15">
        <v>250</v>
      </c>
      <c r="K88" s="15">
        <v>247</v>
      </c>
      <c r="L88" s="15">
        <v>217</v>
      </c>
      <c r="M88" s="15">
        <v>218</v>
      </c>
      <c r="N88" s="15">
        <v>178</v>
      </c>
      <c r="O88" s="15">
        <v>178</v>
      </c>
      <c r="Q88" s="15">
        <v>2463</v>
      </c>
    </row>
    <row r="89" spans="1:18" ht="12.75" hidden="1" customHeight="1" outlineLevel="1" x14ac:dyDescent="0.2">
      <c r="A89" s="1"/>
      <c r="B89" s="1"/>
      <c r="C89" s="6" t="s">
        <v>103</v>
      </c>
      <c r="D89" s="16">
        <v>0.60215053763440862</v>
      </c>
      <c r="E89" s="16">
        <v>0.56804733727810652</v>
      </c>
      <c r="F89" s="16">
        <v>0.68279569892473113</v>
      </c>
      <c r="G89" s="16">
        <v>0.60555555555555551</v>
      </c>
      <c r="H89" s="16">
        <v>0.34684684684684686</v>
      </c>
      <c r="I89" s="16">
        <v>0.30603448275862066</v>
      </c>
      <c r="J89" s="16">
        <v>0.308</v>
      </c>
      <c r="K89" s="16">
        <v>0.25101214574898784</v>
      </c>
      <c r="L89" s="16">
        <v>0.35483870967741937</v>
      </c>
      <c r="M89" s="16">
        <v>0.3669724770642202</v>
      </c>
      <c r="N89" s="16">
        <v>0.20786516853932585</v>
      </c>
      <c r="O89" s="16">
        <v>0.3089887640449438</v>
      </c>
      <c r="Q89" s="16">
        <v>0.39788875355257813</v>
      </c>
    </row>
    <row r="90" spans="1:18" ht="12.75" hidden="1" customHeight="1" outlineLevel="1" x14ac:dyDescent="0.2">
      <c r="A90" s="1"/>
      <c r="B90" s="1"/>
      <c r="C90" s="6" t="s">
        <v>104</v>
      </c>
      <c r="D90" s="16">
        <v>0.39784946236559138</v>
      </c>
      <c r="E90" s="16">
        <v>0.43195266272189348</v>
      </c>
      <c r="F90" s="16">
        <v>0.31720430107526881</v>
      </c>
      <c r="G90" s="16">
        <v>0.39444444444444443</v>
      </c>
      <c r="H90" s="16">
        <v>0.65315315315315314</v>
      </c>
      <c r="I90" s="16">
        <v>0.69396551724137934</v>
      </c>
      <c r="J90" s="16">
        <v>0.69199999999999995</v>
      </c>
      <c r="K90" s="16">
        <v>0.74898785425101211</v>
      </c>
      <c r="L90" s="16">
        <v>0.64516129032258063</v>
      </c>
      <c r="M90" s="16">
        <v>0.6330275229357798</v>
      </c>
      <c r="N90" s="16">
        <v>0.7921348314606742</v>
      </c>
      <c r="O90" s="16">
        <v>0.6910112359550562</v>
      </c>
      <c r="Q90" s="16">
        <v>0.60211124644742187</v>
      </c>
    </row>
    <row r="91" spans="1:18" ht="12.75" hidden="1" customHeight="1" outlineLevel="1" x14ac:dyDescent="0.2">
      <c r="A91" s="1"/>
      <c r="B91" s="1"/>
      <c r="C91" s="6" t="s">
        <v>105</v>
      </c>
      <c r="D91" s="16">
        <v>0.17204301075268819</v>
      </c>
      <c r="E91" s="16">
        <v>0.20118343195266272</v>
      </c>
      <c r="F91" s="16">
        <v>0.24193548387096775</v>
      </c>
      <c r="G91" s="16">
        <v>6.1111111111111109E-2</v>
      </c>
      <c r="H91" s="16">
        <v>0.51801801801801806</v>
      </c>
      <c r="I91" s="16">
        <v>0.51293103448275867</v>
      </c>
      <c r="J91" s="16">
        <v>0.48</v>
      </c>
      <c r="K91" s="16">
        <v>0.54655870445344135</v>
      </c>
      <c r="L91" s="16">
        <v>0.49308755760368661</v>
      </c>
      <c r="M91" s="16">
        <v>0.51376146788990829</v>
      </c>
      <c r="N91" s="16">
        <v>0.6460674157303371</v>
      </c>
      <c r="O91" s="16">
        <v>0.5730337078651685</v>
      </c>
      <c r="Q91" s="16">
        <v>0.42509135200974424</v>
      </c>
    </row>
    <row r="92" spans="1:18" ht="24" customHeight="1" collapsed="1" x14ac:dyDescent="0.2">
      <c r="A92" s="58" t="s">
        <v>120</v>
      </c>
      <c r="B92" s="58"/>
      <c r="C92" s="54" t="s">
        <v>102</v>
      </c>
      <c r="D92" s="55">
        <v>0.85632698654080064</v>
      </c>
      <c r="E92" s="55">
        <v>0.90449827949827954</v>
      </c>
      <c r="F92" s="55">
        <v>0.79537832592221991</v>
      </c>
      <c r="G92" s="55">
        <v>0.96980744082221337</v>
      </c>
      <c r="H92" s="55">
        <v>0.95039547805801494</v>
      </c>
      <c r="I92" s="55">
        <v>0.90160509687498414</v>
      </c>
      <c r="J92" s="55">
        <v>0.95505291748444521</v>
      </c>
      <c r="K92" s="55">
        <v>0.94832507475720451</v>
      </c>
      <c r="L92" s="55">
        <v>0.9053170923838959</v>
      </c>
      <c r="M92" s="55">
        <v>0.92233695541364147</v>
      </c>
      <c r="N92" s="55">
        <v>0.91818268825687754</v>
      </c>
      <c r="O92" s="55">
        <v>0.89679515519941055</v>
      </c>
      <c r="P92" s="42"/>
      <c r="Q92" s="56">
        <v>0.91134007587999999</v>
      </c>
    </row>
    <row r="93" spans="1:18" ht="12.75" hidden="1" customHeight="1" outlineLevel="1" x14ac:dyDescent="0.2">
      <c r="A93" s="1"/>
      <c r="B93" s="1"/>
      <c r="C93" s="6" t="s">
        <v>100</v>
      </c>
      <c r="D93" s="15">
        <v>429</v>
      </c>
      <c r="E93" s="15">
        <v>369</v>
      </c>
      <c r="F93" s="15">
        <v>473</v>
      </c>
      <c r="G93" s="15">
        <v>472</v>
      </c>
      <c r="H93" s="15">
        <v>509</v>
      </c>
      <c r="I93" s="15">
        <v>544</v>
      </c>
      <c r="J93" s="15">
        <v>555</v>
      </c>
      <c r="K93" s="15">
        <v>556</v>
      </c>
      <c r="L93" s="15">
        <v>510</v>
      </c>
      <c r="M93" s="15">
        <v>507</v>
      </c>
      <c r="N93" s="15">
        <v>454</v>
      </c>
      <c r="O93" s="15">
        <v>460</v>
      </c>
      <c r="Q93" s="15">
        <v>5838</v>
      </c>
      <c r="R93" s="7"/>
    </row>
    <row r="94" spans="1:18" ht="12.75" hidden="1" customHeight="1" outlineLevel="1" x14ac:dyDescent="0.2">
      <c r="A94" s="1"/>
      <c r="B94" s="1"/>
      <c r="C94" s="6" t="s">
        <v>103</v>
      </c>
      <c r="D94" s="16">
        <v>0.61371231573116625</v>
      </c>
      <c r="E94" s="16">
        <v>0.64760850260850256</v>
      </c>
      <c r="F94" s="16">
        <v>0.59038493500972833</v>
      </c>
      <c r="G94" s="16">
        <v>0.61494126238800673</v>
      </c>
      <c r="H94" s="16">
        <v>0.55723514349054237</v>
      </c>
      <c r="I94" s="16">
        <v>0.60951316417743784</v>
      </c>
      <c r="J94" s="16">
        <v>0.69090848906734481</v>
      </c>
      <c r="K94" s="16">
        <v>0.64219752000141128</v>
      </c>
      <c r="L94" s="16">
        <v>0.62182414524810781</v>
      </c>
      <c r="M94" s="16">
        <v>0.62646477466643191</v>
      </c>
      <c r="N94" s="16">
        <v>0.6496369436396251</v>
      </c>
      <c r="O94" s="16">
        <v>0.65551717785760344</v>
      </c>
      <c r="Q94" s="16">
        <v>0.62631291050036475</v>
      </c>
      <c r="R94" s="7"/>
    </row>
    <row r="95" spans="1:18" ht="12.75" hidden="1" customHeight="1" outlineLevel="1" x14ac:dyDescent="0.2">
      <c r="A95" s="1"/>
      <c r="B95" s="1"/>
      <c r="C95" s="6" t="s">
        <v>104</v>
      </c>
      <c r="D95" s="16">
        <v>0.38628768426883381</v>
      </c>
      <c r="E95" s="16">
        <v>0.35239149739149739</v>
      </c>
      <c r="F95" s="16">
        <v>0.40961506499027167</v>
      </c>
      <c r="G95" s="16">
        <v>0.38505873761199333</v>
      </c>
      <c r="H95" s="16">
        <v>0.44276485650945757</v>
      </c>
      <c r="I95" s="16">
        <v>0.39048683582256216</v>
      </c>
      <c r="J95" s="16">
        <v>0.30909151093265519</v>
      </c>
      <c r="K95" s="16">
        <v>0.35780247999858866</v>
      </c>
      <c r="L95" s="16">
        <v>0.37817585475189214</v>
      </c>
      <c r="M95" s="16">
        <v>0.37353522533356798</v>
      </c>
      <c r="N95" s="16">
        <v>0.35036305636037501</v>
      </c>
      <c r="O95" s="16">
        <v>0.34448282214239662</v>
      </c>
      <c r="Q95" s="16">
        <v>0.37368708949963519</v>
      </c>
      <c r="R95" s="7"/>
    </row>
    <row r="96" spans="1:18" ht="12.75" hidden="1" customHeight="1" outlineLevel="1" x14ac:dyDescent="0.2">
      <c r="A96" s="1"/>
      <c r="B96" s="1"/>
      <c r="C96" s="6" t="s">
        <v>105</v>
      </c>
      <c r="D96" s="16">
        <v>0.14367301345919944</v>
      </c>
      <c r="E96" s="16">
        <v>9.5501720501720497E-2</v>
      </c>
      <c r="F96" s="16">
        <v>0.20462167407778006</v>
      </c>
      <c r="G96" s="16">
        <v>3.0192559177786595E-2</v>
      </c>
      <c r="H96" s="16">
        <v>4.9604521941985003E-2</v>
      </c>
      <c r="I96" s="16">
        <v>9.8394903125015865E-2</v>
      </c>
      <c r="J96" s="16">
        <v>4.494708251555482E-2</v>
      </c>
      <c r="K96" s="16">
        <v>5.1674925242795523E-2</v>
      </c>
      <c r="L96" s="16">
        <v>9.4682907616104151E-2</v>
      </c>
      <c r="M96" s="16">
        <v>7.7663044586358643E-2</v>
      </c>
      <c r="N96" s="16">
        <v>8.1817311743122401E-2</v>
      </c>
      <c r="O96" s="16">
        <v>0.10320484480058949</v>
      </c>
      <c r="Q96" s="16">
        <v>8.8659924120000067E-2</v>
      </c>
      <c r="R96" s="7"/>
    </row>
    <row r="97" spans="1:17" collapsed="1" x14ac:dyDescent="0.2">
      <c r="A97" s="34" t="s">
        <v>158</v>
      </c>
      <c r="B97" s="34" t="s">
        <v>159</v>
      </c>
      <c r="C97" s="35" t="s">
        <v>102</v>
      </c>
      <c r="D97" s="36">
        <v>0.92045454545454541</v>
      </c>
      <c r="E97" s="36">
        <v>0.90909090909090906</v>
      </c>
      <c r="F97" s="36">
        <v>0.63636363636363635</v>
      </c>
      <c r="G97" s="36">
        <v>0.9642857142857143</v>
      </c>
      <c r="H97" s="36">
        <v>0.98795180722891562</v>
      </c>
      <c r="I97" s="36">
        <v>0.93975903614457834</v>
      </c>
      <c r="J97" s="36">
        <v>0.96153846153846156</v>
      </c>
      <c r="K97" s="36">
        <v>0.96250000000000002</v>
      </c>
      <c r="L97" s="36">
        <v>0.92500000000000004</v>
      </c>
      <c r="M97" s="36">
        <v>0.8902439024390244</v>
      </c>
      <c r="N97" s="36">
        <v>0.95</v>
      </c>
      <c r="O97" s="36">
        <v>0.88095238095238093</v>
      </c>
      <c r="Q97" s="36">
        <v>0.90881147540983609</v>
      </c>
    </row>
    <row r="98" spans="1:17" ht="12.75" hidden="1" customHeight="1" outlineLevel="1" x14ac:dyDescent="0.2">
      <c r="A98" s="1"/>
      <c r="B98" s="1"/>
      <c r="C98" s="6" t="s">
        <v>100</v>
      </c>
      <c r="D98" s="15">
        <v>88</v>
      </c>
      <c r="E98" s="15">
        <v>66</v>
      </c>
      <c r="F98" s="15">
        <v>88</v>
      </c>
      <c r="G98" s="15">
        <v>84</v>
      </c>
      <c r="H98" s="15">
        <v>83</v>
      </c>
      <c r="I98" s="15">
        <v>83</v>
      </c>
      <c r="J98" s="15">
        <v>78</v>
      </c>
      <c r="K98" s="15">
        <v>80</v>
      </c>
      <c r="L98" s="15">
        <v>80</v>
      </c>
      <c r="M98" s="15">
        <v>82</v>
      </c>
      <c r="N98" s="15">
        <v>80</v>
      </c>
      <c r="O98" s="15">
        <v>84</v>
      </c>
      <c r="Q98" s="15">
        <v>976</v>
      </c>
    </row>
    <row r="99" spans="1:17" ht="12.75" hidden="1" customHeight="1" outlineLevel="1" x14ac:dyDescent="0.2">
      <c r="A99" s="1"/>
      <c r="B99" s="1"/>
      <c r="C99" s="6" t="s">
        <v>103</v>
      </c>
      <c r="D99" s="16">
        <v>0.71590909090909094</v>
      </c>
      <c r="E99" s="16">
        <v>0.63636363636363635</v>
      </c>
      <c r="F99" s="16">
        <v>0.51136363636363635</v>
      </c>
      <c r="G99" s="16">
        <v>0.5357142857142857</v>
      </c>
      <c r="H99" s="16">
        <v>0.46987951807228917</v>
      </c>
      <c r="I99" s="16">
        <v>0.50602409638554213</v>
      </c>
      <c r="J99" s="16">
        <v>0.57692307692307687</v>
      </c>
      <c r="K99" s="16">
        <v>0.61250000000000004</v>
      </c>
      <c r="L99" s="16">
        <v>0.58750000000000002</v>
      </c>
      <c r="M99" s="16">
        <v>0.58536585365853655</v>
      </c>
      <c r="N99" s="16">
        <v>0.55000000000000004</v>
      </c>
      <c r="O99" s="16">
        <v>0.58333333333333337</v>
      </c>
      <c r="Q99" s="16">
        <v>0.57172131147540983</v>
      </c>
    </row>
    <row r="100" spans="1:17" ht="12.75" hidden="1" customHeight="1" outlineLevel="1" x14ac:dyDescent="0.2">
      <c r="A100" s="1"/>
      <c r="B100" s="1"/>
      <c r="C100" s="6" t="s">
        <v>104</v>
      </c>
      <c r="D100" s="16">
        <v>0.28409090909090912</v>
      </c>
      <c r="E100" s="16">
        <v>0.36363636363636365</v>
      </c>
      <c r="F100" s="16">
        <v>0.48863636363636365</v>
      </c>
      <c r="G100" s="16">
        <v>0.4642857142857143</v>
      </c>
      <c r="H100" s="16">
        <v>0.53012048192771088</v>
      </c>
      <c r="I100" s="16">
        <v>0.49397590361445781</v>
      </c>
      <c r="J100" s="16">
        <v>0.42307692307692307</v>
      </c>
      <c r="K100" s="16">
        <v>0.38750000000000001</v>
      </c>
      <c r="L100" s="16">
        <v>0.41249999999999998</v>
      </c>
      <c r="M100" s="16">
        <v>0.41463414634146339</v>
      </c>
      <c r="N100" s="16">
        <v>0.45</v>
      </c>
      <c r="O100" s="16">
        <v>0.41666666666666669</v>
      </c>
      <c r="Q100" s="16">
        <v>0.42827868852459017</v>
      </c>
    </row>
    <row r="101" spans="1:17" ht="12.75" hidden="1" customHeight="1" outlineLevel="1" x14ac:dyDescent="0.2">
      <c r="A101" s="1"/>
      <c r="B101" s="1"/>
      <c r="C101" s="6" t="s">
        <v>105</v>
      </c>
      <c r="D101" s="16">
        <v>7.9545454545454544E-2</v>
      </c>
      <c r="E101" s="16">
        <v>9.0909090909090912E-2</v>
      </c>
      <c r="F101" s="16">
        <v>0.36363636363636365</v>
      </c>
      <c r="G101" s="16">
        <v>3.5714285714285712E-2</v>
      </c>
      <c r="H101" s="16">
        <v>1.2048192771084338E-2</v>
      </c>
      <c r="I101" s="16">
        <v>6.0240963855421686E-2</v>
      </c>
      <c r="J101" s="16">
        <v>3.8461538461538464E-2</v>
      </c>
      <c r="K101" s="16">
        <v>3.7499999999999999E-2</v>
      </c>
      <c r="L101" s="16">
        <v>7.4999999999999997E-2</v>
      </c>
      <c r="M101" s="16">
        <v>0.10975609756097561</v>
      </c>
      <c r="N101" s="16">
        <v>0.05</v>
      </c>
      <c r="O101" s="16">
        <v>0.11904761904761904</v>
      </c>
      <c r="Q101" s="16">
        <v>9.1188524590163939E-2</v>
      </c>
    </row>
    <row r="102" spans="1:17" collapsed="1" x14ac:dyDescent="0.2">
      <c r="A102" s="34" t="s">
        <v>160</v>
      </c>
      <c r="B102" s="34" t="s">
        <v>161</v>
      </c>
      <c r="C102" s="35" t="s">
        <v>102</v>
      </c>
      <c r="D102" s="36">
        <v>0.83333333333333337</v>
      </c>
      <c r="E102" s="36"/>
      <c r="F102" s="36">
        <v>0.95</v>
      </c>
      <c r="G102" s="36">
        <v>0.96153846153846156</v>
      </c>
      <c r="H102" s="36">
        <v>0.96153846153846156</v>
      </c>
      <c r="I102" s="36">
        <v>0.94827586206896552</v>
      </c>
      <c r="J102" s="36">
        <v>0.90322580645161288</v>
      </c>
      <c r="K102" s="36">
        <v>0.88709677419354838</v>
      </c>
      <c r="L102" s="36">
        <v>0.73809523809523814</v>
      </c>
      <c r="M102" s="36">
        <v>0.88636363636363635</v>
      </c>
      <c r="N102" s="36">
        <v>0.83333333333333337</v>
      </c>
      <c r="O102" s="36">
        <v>0.85714285714285721</v>
      </c>
      <c r="Q102" s="36">
        <v>0.88861386138613863</v>
      </c>
    </row>
    <row r="103" spans="1:17" ht="12.75" hidden="1" customHeight="1" outlineLevel="1" x14ac:dyDescent="0.2">
      <c r="A103" s="1"/>
      <c r="B103" s="1"/>
      <c r="C103" s="6" t="s">
        <v>100</v>
      </c>
      <c r="D103" s="15">
        <v>12</v>
      </c>
      <c r="E103" s="15"/>
      <c r="F103" s="15">
        <v>20</v>
      </c>
      <c r="G103" s="15">
        <v>26</v>
      </c>
      <c r="H103" s="15">
        <v>26</v>
      </c>
      <c r="I103" s="15">
        <v>58</v>
      </c>
      <c r="J103" s="15">
        <v>62</v>
      </c>
      <c r="K103" s="15">
        <v>62</v>
      </c>
      <c r="L103" s="15">
        <v>42</v>
      </c>
      <c r="M103" s="15">
        <v>44</v>
      </c>
      <c r="N103" s="15">
        <v>24</v>
      </c>
      <c r="O103" s="15">
        <v>28</v>
      </c>
      <c r="Q103" s="15">
        <v>404</v>
      </c>
    </row>
    <row r="104" spans="1:17" ht="12.75" hidden="1" customHeight="1" outlineLevel="1" x14ac:dyDescent="0.2">
      <c r="A104" s="1"/>
      <c r="B104" s="1"/>
      <c r="C104" s="6" t="s">
        <v>103</v>
      </c>
      <c r="D104" s="16">
        <v>0.66666666666666663</v>
      </c>
      <c r="E104" s="16"/>
      <c r="F104" s="16">
        <v>0.85</v>
      </c>
      <c r="G104" s="16">
        <v>0.61538461538461542</v>
      </c>
      <c r="H104" s="16">
        <v>0.57692307692307687</v>
      </c>
      <c r="I104" s="16">
        <v>0.7068965517241379</v>
      </c>
      <c r="J104" s="16">
        <v>0.70967741935483875</v>
      </c>
      <c r="K104" s="16">
        <v>0.70967741935483875</v>
      </c>
      <c r="L104" s="16">
        <v>0.6428571428571429</v>
      </c>
      <c r="M104" s="16">
        <v>0.75</v>
      </c>
      <c r="N104" s="16">
        <v>0.79166666666666663</v>
      </c>
      <c r="O104" s="16">
        <v>0.7857142857142857</v>
      </c>
      <c r="Q104" s="16">
        <v>0.70792079207920788</v>
      </c>
    </row>
    <row r="105" spans="1:17" ht="12.75" hidden="1" customHeight="1" outlineLevel="1" x14ac:dyDescent="0.2">
      <c r="A105" s="1"/>
      <c r="B105" s="1"/>
      <c r="C105" s="6" t="s">
        <v>104</v>
      </c>
      <c r="D105" s="16">
        <v>0.33333333333333331</v>
      </c>
      <c r="E105" s="16"/>
      <c r="F105" s="16">
        <v>0.15</v>
      </c>
      <c r="G105" s="16">
        <v>0.38461538461538464</v>
      </c>
      <c r="H105" s="16">
        <v>0.42307692307692307</v>
      </c>
      <c r="I105" s="16">
        <v>0.29310344827586204</v>
      </c>
      <c r="J105" s="16">
        <v>0.29032258064516131</v>
      </c>
      <c r="K105" s="16">
        <v>0.29032258064516131</v>
      </c>
      <c r="L105" s="16">
        <v>0.35714285714285715</v>
      </c>
      <c r="M105" s="16">
        <v>0.25</v>
      </c>
      <c r="N105" s="16">
        <v>0.20833333333333334</v>
      </c>
      <c r="O105" s="16">
        <v>0.21428571428571427</v>
      </c>
      <c r="Q105" s="16">
        <v>0.29207920792079206</v>
      </c>
    </row>
    <row r="106" spans="1:17" ht="12.75" hidden="1" customHeight="1" outlineLevel="1" x14ac:dyDescent="0.2">
      <c r="A106" s="1"/>
      <c r="B106" s="1"/>
      <c r="C106" s="6" t="s">
        <v>105</v>
      </c>
      <c r="D106" s="16">
        <v>0.16666666666666666</v>
      </c>
      <c r="E106" s="16"/>
      <c r="F106" s="16">
        <v>0.05</v>
      </c>
      <c r="G106" s="16">
        <v>3.8461538461538464E-2</v>
      </c>
      <c r="H106" s="16">
        <v>3.8461538461538464E-2</v>
      </c>
      <c r="I106" s="16">
        <v>5.1724137931034482E-2</v>
      </c>
      <c r="J106" s="16">
        <v>9.6774193548387094E-2</v>
      </c>
      <c r="K106" s="16">
        <v>0.11290322580645161</v>
      </c>
      <c r="L106" s="16">
        <v>0.26190476190476192</v>
      </c>
      <c r="M106" s="16">
        <v>0.11363636363636363</v>
      </c>
      <c r="N106" s="16">
        <v>0.16666666666666666</v>
      </c>
      <c r="O106" s="16">
        <v>0.14285714285714285</v>
      </c>
      <c r="Q106" s="16">
        <v>0.11138613861386139</v>
      </c>
    </row>
    <row r="107" spans="1:17" collapsed="1" x14ac:dyDescent="0.2">
      <c r="A107" s="34" t="s">
        <v>162</v>
      </c>
      <c r="B107" s="34" t="s">
        <v>163</v>
      </c>
      <c r="C107" s="35" t="s">
        <v>102</v>
      </c>
      <c r="D107" s="36">
        <v>0.80952380952380953</v>
      </c>
      <c r="E107" s="36">
        <v>0.82499999999999996</v>
      </c>
      <c r="F107" s="36">
        <v>0.84782608695652173</v>
      </c>
      <c r="G107" s="36">
        <v>0.98305084745762716</v>
      </c>
      <c r="H107" s="36">
        <v>1</v>
      </c>
      <c r="I107" s="36">
        <v>0.89830508474576276</v>
      </c>
      <c r="J107" s="36">
        <v>0.98412698412698418</v>
      </c>
      <c r="K107" s="36">
        <v>0.95161290322580649</v>
      </c>
      <c r="L107" s="36">
        <v>0.90740740740740744</v>
      </c>
      <c r="M107" s="36">
        <v>0.9137931034482758</v>
      </c>
      <c r="N107" s="36">
        <v>0.84090909090909094</v>
      </c>
      <c r="O107" s="36">
        <v>0.88636363636363635</v>
      </c>
      <c r="Q107" s="36">
        <v>0.91324921135646686</v>
      </c>
    </row>
    <row r="108" spans="1:17" ht="12.75" hidden="1" customHeight="1" outlineLevel="1" x14ac:dyDescent="0.2">
      <c r="A108" s="1"/>
      <c r="B108" s="1"/>
      <c r="C108" s="6" t="s">
        <v>100</v>
      </c>
      <c r="D108" s="15">
        <v>42</v>
      </c>
      <c r="E108" s="15">
        <v>40</v>
      </c>
      <c r="F108" s="15">
        <v>46</v>
      </c>
      <c r="G108" s="15">
        <v>59</v>
      </c>
      <c r="H108" s="15">
        <v>63</v>
      </c>
      <c r="I108" s="15">
        <v>59</v>
      </c>
      <c r="J108" s="15">
        <v>63</v>
      </c>
      <c r="K108" s="15">
        <v>62</v>
      </c>
      <c r="L108" s="15">
        <v>54</v>
      </c>
      <c r="M108" s="15">
        <v>58</v>
      </c>
      <c r="N108" s="15">
        <v>44</v>
      </c>
      <c r="O108" s="15">
        <v>44</v>
      </c>
      <c r="Q108" s="15">
        <v>634</v>
      </c>
    </row>
    <row r="109" spans="1:17" ht="12.75" hidden="1" customHeight="1" outlineLevel="1" x14ac:dyDescent="0.2">
      <c r="A109" s="1"/>
      <c r="B109" s="1"/>
      <c r="C109" s="6" t="s">
        <v>103</v>
      </c>
      <c r="D109" s="16">
        <v>0.59523809523809523</v>
      </c>
      <c r="E109" s="16">
        <v>0.625</v>
      </c>
      <c r="F109" s="16">
        <v>0.65217391304347827</v>
      </c>
      <c r="G109" s="16">
        <v>0.64406779661016944</v>
      </c>
      <c r="H109" s="16">
        <v>0.5714285714285714</v>
      </c>
      <c r="I109" s="16">
        <v>0.50847457627118642</v>
      </c>
      <c r="J109" s="16">
        <v>0.63492063492063489</v>
      </c>
      <c r="K109" s="16">
        <v>0.64516129032258063</v>
      </c>
      <c r="L109" s="16">
        <v>0.64814814814814814</v>
      </c>
      <c r="M109" s="16">
        <v>0.53448275862068961</v>
      </c>
      <c r="N109" s="16">
        <v>0.56818181818181823</v>
      </c>
      <c r="O109" s="16">
        <v>0.65909090909090906</v>
      </c>
      <c r="Q109" s="16">
        <v>0.60567823343848581</v>
      </c>
    </row>
    <row r="110" spans="1:17" ht="12.75" hidden="1" customHeight="1" outlineLevel="1" x14ac:dyDescent="0.2">
      <c r="A110" s="1"/>
      <c r="B110" s="1"/>
      <c r="C110" s="6" t="s">
        <v>104</v>
      </c>
      <c r="D110" s="16">
        <v>0.40476190476190477</v>
      </c>
      <c r="E110" s="16">
        <v>0.375</v>
      </c>
      <c r="F110" s="16">
        <v>0.34782608695652173</v>
      </c>
      <c r="G110" s="16">
        <v>0.3559322033898305</v>
      </c>
      <c r="H110" s="16">
        <v>0.42857142857142855</v>
      </c>
      <c r="I110" s="16">
        <v>0.49152542372881358</v>
      </c>
      <c r="J110" s="16">
        <v>0.36507936507936506</v>
      </c>
      <c r="K110" s="16">
        <v>0.35483870967741937</v>
      </c>
      <c r="L110" s="16">
        <v>0.35185185185185186</v>
      </c>
      <c r="M110" s="16">
        <v>0.46551724137931033</v>
      </c>
      <c r="N110" s="16">
        <v>0.43181818181818182</v>
      </c>
      <c r="O110" s="16">
        <v>0.34090909090909088</v>
      </c>
      <c r="Q110" s="16">
        <v>0.39432176656151419</v>
      </c>
    </row>
    <row r="111" spans="1:17" ht="12.75" hidden="1" customHeight="1" outlineLevel="1" x14ac:dyDescent="0.2">
      <c r="A111" s="1"/>
      <c r="B111" s="1"/>
      <c r="C111" s="6" t="s">
        <v>105</v>
      </c>
      <c r="D111" s="16">
        <v>0.19047619047619047</v>
      </c>
      <c r="E111" s="16">
        <v>0.17499999999999999</v>
      </c>
      <c r="F111" s="16">
        <v>0.15217391304347827</v>
      </c>
      <c r="G111" s="16">
        <v>1.6949152542372881E-2</v>
      </c>
      <c r="H111" s="16">
        <v>0</v>
      </c>
      <c r="I111" s="16">
        <v>0.10169491525423729</v>
      </c>
      <c r="J111" s="16">
        <v>1.5873015873015872E-2</v>
      </c>
      <c r="K111" s="16">
        <v>4.8387096774193547E-2</v>
      </c>
      <c r="L111" s="16">
        <v>9.2592592592592587E-2</v>
      </c>
      <c r="M111" s="16">
        <v>8.6206896551724144E-2</v>
      </c>
      <c r="N111" s="16">
        <v>0.15909090909090909</v>
      </c>
      <c r="O111" s="16">
        <v>0.11363636363636363</v>
      </c>
      <c r="Q111" s="16">
        <v>8.6750788643533125E-2</v>
      </c>
    </row>
    <row r="112" spans="1:17" collapsed="1" x14ac:dyDescent="0.2">
      <c r="A112" s="34" t="s">
        <v>164</v>
      </c>
      <c r="B112" s="34" t="s">
        <v>165</v>
      </c>
      <c r="C112" s="35" t="s">
        <v>102</v>
      </c>
      <c r="D112" s="36">
        <v>0.84693877551020402</v>
      </c>
      <c r="E112" s="36">
        <v>0.91111111111111109</v>
      </c>
      <c r="F112" s="36">
        <v>0.79629629629629628</v>
      </c>
      <c r="G112" s="36">
        <v>0.98039215686274506</v>
      </c>
      <c r="H112" s="36">
        <v>0.90566037735849059</v>
      </c>
      <c r="I112" s="36">
        <v>0.77884615384615385</v>
      </c>
      <c r="J112" s="36">
        <v>0.99056603773584906</v>
      </c>
      <c r="K112" s="36">
        <v>0.98113207547169812</v>
      </c>
      <c r="L112" s="36">
        <v>0.98039215686274506</v>
      </c>
      <c r="M112" s="36">
        <v>0.98076923076923073</v>
      </c>
      <c r="N112" s="36">
        <v>0.97058823529411764</v>
      </c>
      <c r="O112" s="36">
        <v>0.88297872340425532</v>
      </c>
      <c r="Q112" s="36">
        <v>0.91734860883797054</v>
      </c>
    </row>
    <row r="113" spans="1:18" ht="12.75" hidden="1" customHeight="1" outlineLevel="1" x14ac:dyDescent="0.2">
      <c r="A113" s="1"/>
      <c r="B113" s="1"/>
      <c r="C113" s="6" t="s">
        <v>100</v>
      </c>
      <c r="D113" s="15">
        <v>98</v>
      </c>
      <c r="E113" s="15">
        <v>90</v>
      </c>
      <c r="F113" s="15">
        <v>108</v>
      </c>
      <c r="G113" s="15">
        <v>102</v>
      </c>
      <c r="H113" s="15">
        <v>106</v>
      </c>
      <c r="I113" s="15">
        <v>104</v>
      </c>
      <c r="J113" s="15">
        <v>106</v>
      </c>
      <c r="K113" s="15">
        <v>106</v>
      </c>
      <c r="L113" s="15">
        <v>102</v>
      </c>
      <c r="M113" s="15">
        <v>104</v>
      </c>
      <c r="N113" s="15">
        <v>102</v>
      </c>
      <c r="O113" s="15">
        <v>94</v>
      </c>
      <c r="Q113" s="15">
        <v>1222</v>
      </c>
    </row>
    <row r="114" spans="1:18" ht="12.75" hidden="1" customHeight="1" outlineLevel="1" x14ac:dyDescent="0.2">
      <c r="A114" s="1"/>
      <c r="B114" s="1"/>
      <c r="C114" s="6" t="s">
        <v>103</v>
      </c>
      <c r="D114" s="16">
        <v>0.43877551020408162</v>
      </c>
      <c r="E114" s="16">
        <v>0.5444444444444444</v>
      </c>
      <c r="F114" s="16">
        <v>0.32407407407407407</v>
      </c>
      <c r="G114" s="16">
        <v>0.56862745098039214</v>
      </c>
      <c r="H114" s="16">
        <v>0.48113207547169812</v>
      </c>
      <c r="I114" s="16">
        <v>0.66346153846153844</v>
      </c>
      <c r="J114" s="16">
        <v>0.80188679245283023</v>
      </c>
      <c r="K114" s="16">
        <v>0.55660377358490565</v>
      </c>
      <c r="L114" s="16">
        <v>0.67647058823529416</v>
      </c>
      <c r="M114" s="16">
        <v>0.64423076923076927</v>
      </c>
      <c r="N114" s="16">
        <v>0.57843137254901966</v>
      </c>
      <c r="O114" s="16">
        <v>0.63829787234042556</v>
      </c>
      <c r="Q114" s="16">
        <v>0.5761047463175123</v>
      </c>
    </row>
    <row r="115" spans="1:18" ht="12.75" hidden="1" customHeight="1" outlineLevel="1" x14ac:dyDescent="0.2">
      <c r="A115" s="1"/>
      <c r="B115" s="1"/>
      <c r="C115" s="6" t="s">
        <v>104</v>
      </c>
      <c r="D115" s="16">
        <v>0.56122448979591832</v>
      </c>
      <c r="E115" s="16">
        <v>0.45555555555555555</v>
      </c>
      <c r="F115" s="16">
        <v>0.67592592592592593</v>
      </c>
      <c r="G115" s="16">
        <v>0.43137254901960786</v>
      </c>
      <c r="H115" s="16">
        <v>0.51886792452830188</v>
      </c>
      <c r="I115" s="16">
        <v>0.33653846153846156</v>
      </c>
      <c r="J115" s="16">
        <v>0.19811320754716982</v>
      </c>
      <c r="K115" s="16">
        <v>0.44339622641509435</v>
      </c>
      <c r="L115" s="16">
        <v>0.3235294117647059</v>
      </c>
      <c r="M115" s="16">
        <v>0.35576923076923078</v>
      </c>
      <c r="N115" s="16">
        <v>0.42156862745098039</v>
      </c>
      <c r="O115" s="16">
        <v>0.36170212765957449</v>
      </c>
      <c r="Q115" s="16">
        <v>0.4238952536824877</v>
      </c>
    </row>
    <row r="116" spans="1:18" ht="12.75" hidden="1" customHeight="1" outlineLevel="1" x14ac:dyDescent="0.2">
      <c r="A116" s="1"/>
      <c r="B116" s="1"/>
      <c r="C116" s="6" t="s">
        <v>105</v>
      </c>
      <c r="D116" s="16">
        <v>0.15306122448979592</v>
      </c>
      <c r="E116" s="16">
        <v>8.8888888888888892E-2</v>
      </c>
      <c r="F116" s="16">
        <v>0.20370370370370369</v>
      </c>
      <c r="G116" s="16">
        <v>1.9607843137254902E-2</v>
      </c>
      <c r="H116" s="16">
        <v>9.4339622641509441E-2</v>
      </c>
      <c r="I116" s="16">
        <v>0.22115384615384615</v>
      </c>
      <c r="J116" s="16">
        <v>9.433962264150943E-3</v>
      </c>
      <c r="K116" s="16">
        <v>1.8867924528301886E-2</v>
      </c>
      <c r="L116" s="16">
        <v>1.9607843137254902E-2</v>
      </c>
      <c r="M116" s="16">
        <v>1.9230769230769232E-2</v>
      </c>
      <c r="N116" s="16">
        <v>2.9411764705882353E-2</v>
      </c>
      <c r="O116" s="16">
        <v>0.11702127659574468</v>
      </c>
      <c r="Q116" s="16">
        <v>8.2651391162029464E-2</v>
      </c>
    </row>
    <row r="117" spans="1:18" collapsed="1" x14ac:dyDescent="0.2">
      <c r="A117" s="34" t="s">
        <v>166</v>
      </c>
      <c r="B117" s="34" t="s">
        <v>167</v>
      </c>
      <c r="C117" s="35" t="s">
        <v>102</v>
      </c>
      <c r="D117" s="36">
        <v>0.92125984251968507</v>
      </c>
      <c r="E117" s="36">
        <v>0.94871794871794868</v>
      </c>
      <c r="F117" s="36">
        <v>0.91275167785234901</v>
      </c>
      <c r="G117" s="36">
        <v>0.92957746478873238</v>
      </c>
      <c r="H117" s="36">
        <v>0.9107142857142857</v>
      </c>
      <c r="I117" s="36">
        <v>0.91111111111111109</v>
      </c>
      <c r="J117" s="36">
        <v>0.94086021505376349</v>
      </c>
      <c r="K117" s="36">
        <v>0.90760869565217395</v>
      </c>
      <c r="L117" s="36">
        <v>0.94767441860465118</v>
      </c>
      <c r="M117" s="36">
        <v>0.87898089171974525</v>
      </c>
      <c r="N117" s="36">
        <v>0.93150684931506844</v>
      </c>
      <c r="O117" s="36">
        <v>0.90666666666666662</v>
      </c>
      <c r="Q117" s="36">
        <v>0.92012779552715651</v>
      </c>
    </row>
    <row r="118" spans="1:18" ht="12.75" hidden="1" customHeight="1" outlineLevel="1" x14ac:dyDescent="0.2">
      <c r="A118" s="1"/>
      <c r="B118" s="1"/>
      <c r="C118" s="6" t="s">
        <v>100</v>
      </c>
      <c r="D118" s="15">
        <v>127</v>
      </c>
      <c r="E118" s="15">
        <v>117</v>
      </c>
      <c r="F118" s="15">
        <v>149</v>
      </c>
      <c r="G118" s="15">
        <v>142</v>
      </c>
      <c r="H118" s="15">
        <v>168</v>
      </c>
      <c r="I118" s="15">
        <v>180</v>
      </c>
      <c r="J118" s="15">
        <v>186</v>
      </c>
      <c r="K118" s="15">
        <v>184</v>
      </c>
      <c r="L118" s="15">
        <v>172</v>
      </c>
      <c r="M118" s="15">
        <v>157</v>
      </c>
      <c r="N118" s="15">
        <v>146</v>
      </c>
      <c r="O118" s="15">
        <v>150</v>
      </c>
      <c r="Q118" s="15">
        <v>1878</v>
      </c>
    </row>
    <row r="119" spans="1:18" ht="12.75" hidden="1" customHeight="1" outlineLevel="1" x14ac:dyDescent="0.2">
      <c r="A119" s="1"/>
      <c r="B119" s="1"/>
      <c r="C119" s="6" t="s">
        <v>103</v>
      </c>
      <c r="D119" s="16">
        <v>0.68503937007874016</v>
      </c>
      <c r="E119" s="16">
        <v>0.71794871794871795</v>
      </c>
      <c r="F119" s="16">
        <v>0.70469798657718119</v>
      </c>
      <c r="G119" s="16">
        <v>0.647887323943662</v>
      </c>
      <c r="H119" s="16">
        <v>0.625</v>
      </c>
      <c r="I119" s="16">
        <v>0.63888888888888884</v>
      </c>
      <c r="J119" s="16">
        <v>0.67204301075268813</v>
      </c>
      <c r="K119" s="16">
        <v>0.61956521739130432</v>
      </c>
      <c r="L119" s="16">
        <v>0.70930232558139539</v>
      </c>
      <c r="M119" s="16">
        <v>0.53503184713375795</v>
      </c>
      <c r="N119" s="16">
        <v>0.61643835616438358</v>
      </c>
      <c r="O119" s="16">
        <v>0.6</v>
      </c>
      <c r="Q119" s="16">
        <v>0.64589989350372734</v>
      </c>
    </row>
    <row r="120" spans="1:18" ht="12.75" hidden="1" customHeight="1" outlineLevel="1" x14ac:dyDescent="0.2">
      <c r="A120" s="1"/>
      <c r="B120" s="1"/>
      <c r="C120" s="6" t="s">
        <v>104</v>
      </c>
      <c r="D120" s="16">
        <v>0.31496062992125984</v>
      </c>
      <c r="E120" s="16">
        <v>0.28205128205128205</v>
      </c>
      <c r="F120" s="16">
        <v>0.29530201342281881</v>
      </c>
      <c r="G120" s="16">
        <v>0.352112676056338</v>
      </c>
      <c r="H120" s="16">
        <v>0.375</v>
      </c>
      <c r="I120" s="16">
        <v>0.3611111111111111</v>
      </c>
      <c r="J120" s="16">
        <v>0.32795698924731181</v>
      </c>
      <c r="K120" s="16">
        <v>0.38043478260869568</v>
      </c>
      <c r="L120" s="16">
        <v>0.29069767441860467</v>
      </c>
      <c r="M120" s="16">
        <v>0.46496815286624205</v>
      </c>
      <c r="N120" s="16">
        <v>0.38356164383561642</v>
      </c>
      <c r="O120" s="16">
        <v>0.4</v>
      </c>
      <c r="Q120" s="16">
        <v>0.3541001064962726</v>
      </c>
    </row>
    <row r="121" spans="1:18" ht="12.75" hidden="1" customHeight="1" outlineLevel="1" x14ac:dyDescent="0.2">
      <c r="A121" s="1"/>
      <c r="B121" s="1"/>
      <c r="C121" s="6" t="s">
        <v>105</v>
      </c>
      <c r="D121" s="16">
        <v>7.874015748031496E-2</v>
      </c>
      <c r="E121" s="16">
        <v>5.128205128205128E-2</v>
      </c>
      <c r="F121" s="16">
        <v>8.7248322147651006E-2</v>
      </c>
      <c r="G121" s="16">
        <v>7.0422535211267609E-2</v>
      </c>
      <c r="H121" s="16">
        <v>8.9285714285714288E-2</v>
      </c>
      <c r="I121" s="16">
        <v>8.8888888888888892E-2</v>
      </c>
      <c r="J121" s="16">
        <v>5.9139784946236562E-2</v>
      </c>
      <c r="K121" s="16">
        <v>9.2391304347826081E-2</v>
      </c>
      <c r="L121" s="16">
        <v>5.232558139534884E-2</v>
      </c>
      <c r="M121" s="16">
        <v>0.12101910828025478</v>
      </c>
      <c r="N121" s="16">
        <v>6.8493150684931503E-2</v>
      </c>
      <c r="O121" s="16">
        <v>9.3333333333333338E-2</v>
      </c>
      <c r="Q121" s="16">
        <v>7.9872204472843447E-2</v>
      </c>
    </row>
    <row r="122" spans="1:18" collapsed="1" x14ac:dyDescent="0.2">
      <c r="A122" s="34" t="s">
        <v>168</v>
      </c>
      <c r="B122" s="34" t="s">
        <v>169</v>
      </c>
      <c r="C122" s="35" t="s">
        <v>102</v>
      </c>
      <c r="D122" s="36">
        <v>0.80645161290322576</v>
      </c>
      <c r="E122" s="36">
        <v>0.9285714285714286</v>
      </c>
      <c r="F122" s="36">
        <v>0.62903225806451613</v>
      </c>
      <c r="G122" s="36">
        <v>1</v>
      </c>
      <c r="H122" s="36">
        <v>0.93650793650793651</v>
      </c>
      <c r="I122" s="36">
        <v>0.93333333333333335</v>
      </c>
      <c r="J122" s="36">
        <v>0.95</v>
      </c>
      <c r="K122" s="36">
        <v>1</v>
      </c>
      <c r="L122" s="36">
        <v>0.93333333333333335</v>
      </c>
      <c r="M122" s="36">
        <v>0.9838709677419355</v>
      </c>
      <c r="N122" s="36">
        <v>0.98275862068965514</v>
      </c>
      <c r="O122" s="36">
        <v>0.96666666666666667</v>
      </c>
      <c r="Q122" s="36">
        <v>0.91988950276243098</v>
      </c>
    </row>
    <row r="123" spans="1:18" ht="12.75" hidden="1" customHeight="1" outlineLevel="1" x14ac:dyDescent="0.2">
      <c r="A123" s="1"/>
      <c r="B123" s="1"/>
      <c r="C123" s="6" t="s">
        <v>100</v>
      </c>
      <c r="D123" s="15">
        <v>62</v>
      </c>
      <c r="E123" s="15">
        <v>56</v>
      </c>
      <c r="F123" s="15">
        <v>62</v>
      </c>
      <c r="G123" s="15">
        <v>59</v>
      </c>
      <c r="H123" s="15">
        <v>63</v>
      </c>
      <c r="I123" s="15">
        <v>60</v>
      </c>
      <c r="J123" s="15">
        <v>60</v>
      </c>
      <c r="K123" s="15">
        <v>62</v>
      </c>
      <c r="L123" s="15">
        <v>60</v>
      </c>
      <c r="M123" s="15">
        <v>62</v>
      </c>
      <c r="N123" s="15">
        <v>58</v>
      </c>
      <c r="O123" s="15">
        <v>60</v>
      </c>
      <c r="Q123" s="15">
        <v>724</v>
      </c>
    </row>
    <row r="124" spans="1:18" ht="12.75" hidden="1" customHeight="1" outlineLevel="1" x14ac:dyDescent="0.2">
      <c r="A124" s="1"/>
      <c r="B124" s="1"/>
      <c r="C124" s="6" t="s">
        <v>103</v>
      </c>
      <c r="D124" s="16">
        <v>0.58064516129032262</v>
      </c>
      <c r="E124" s="16">
        <v>0.7142857142857143</v>
      </c>
      <c r="F124" s="16">
        <v>0.5</v>
      </c>
      <c r="G124" s="16">
        <v>0.67796610169491522</v>
      </c>
      <c r="H124" s="16">
        <v>0.61904761904761907</v>
      </c>
      <c r="I124" s="16">
        <v>0.6333333333333333</v>
      </c>
      <c r="J124" s="16">
        <v>0.75</v>
      </c>
      <c r="K124" s="16">
        <v>0.70967741935483875</v>
      </c>
      <c r="L124" s="16">
        <v>0.46666666666666667</v>
      </c>
      <c r="M124" s="16">
        <v>0.70967741935483875</v>
      </c>
      <c r="N124" s="16">
        <v>0.7931034482758621</v>
      </c>
      <c r="O124" s="16">
        <v>0.66666666666666663</v>
      </c>
      <c r="Q124" s="16">
        <v>0.65055248618784534</v>
      </c>
    </row>
    <row r="125" spans="1:18" ht="12.75" hidden="1" customHeight="1" outlineLevel="1" x14ac:dyDescent="0.2">
      <c r="A125" s="1"/>
      <c r="B125" s="1"/>
      <c r="C125" s="6" t="s">
        <v>104</v>
      </c>
      <c r="D125" s="16">
        <v>0.41935483870967744</v>
      </c>
      <c r="E125" s="16">
        <v>0.2857142857142857</v>
      </c>
      <c r="F125" s="16">
        <v>0.5</v>
      </c>
      <c r="G125" s="16">
        <v>0.32203389830508472</v>
      </c>
      <c r="H125" s="16">
        <v>0.38095238095238093</v>
      </c>
      <c r="I125" s="16">
        <v>0.36666666666666664</v>
      </c>
      <c r="J125" s="16">
        <v>0.25</v>
      </c>
      <c r="K125" s="16">
        <v>0.29032258064516131</v>
      </c>
      <c r="L125" s="16">
        <v>0.53333333333333333</v>
      </c>
      <c r="M125" s="16">
        <v>0.29032258064516131</v>
      </c>
      <c r="N125" s="16">
        <v>0.20689655172413793</v>
      </c>
      <c r="O125" s="16">
        <v>0.33333333333333331</v>
      </c>
      <c r="Q125" s="16">
        <v>0.34944751381215472</v>
      </c>
    </row>
    <row r="126" spans="1:18" ht="12.75" hidden="1" customHeight="1" outlineLevel="1" x14ac:dyDescent="0.2">
      <c r="A126" s="1"/>
      <c r="B126" s="1"/>
      <c r="C126" s="6" t="s">
        <v>105</v>
      </c>
      <c r="D126" s="16">
        <v>0.19354838709677419</v>
      </c>
      <c r="E126" s="16">
        <v>7.1428571428571425E-2</v>
      </c>
      <c r="F126" s="16">
        <v>0.37096774193548387</v>
      </c>
      <c r="G126" s="16">
        <v>0</v>
      </c>
      <c r="H126" s="16">
        <v>6.3492063492063489E-2</v>
      </c>
      <c r="I126" s="16">
        <v>6.6666666666666666E-2</v>
      </c>
      <c r="J126" s="16">
        <v>0.05</v>
      </c>
      <c r="K126" s="16">
        <v>0</v>
      </c>
      <c r="L126" s="16">
        <v>6.6666666666666666E-2</v>
      </c>
      <c r="M126" s="16">
        <v>1.6129032258064516E-2</v>
      </c>
      <c r="N126" s="16">
        <v>1.7241379310344827E-2</v>
      </c>
      <c r="O126" s="16">
        <v>3.3333333333333333E-2</v>
      </c>
      <c r="Q126" s="16">
        <v>8.0110497237569064E-2</v>
      </c>
    </row>
    <row r="127" spans="1:18" ht="24" customHeight="1" collapsed="1" x14ac:dyDescent="0.2">
      <c r="A127" s="58" t="s">
        <v>121</v>
      </c>
      <c r="B127" s="58"/>
      <c r="C127" s="54" t="s">
        <v>102</v>
      </c>
      <c r="D127" s="55">
        <v>0.91871470241970321</v>
      </c>
      <c r="E127" s="55">
        <v>0.9126089604586356</v>
      </c>
      <c r="F127" s="55">
        <v>0.88783608196124453</v>
      </c>
      <c r="G127" s="55">
        <v>0.85690510596988645</v>
      </c>
      <c r="H127" s="55">
        <v>0.90451999046513776</v>
      </c>
      <c r="I127" s="55">
        <v>0.92975266707480864</v>
      </c>
      <c r="J127" s="55">
        <v>0.86949225408373609</v>
      </c>
      <c r="K127" s="55">
        <v>0.7941753754250096</v>
      </c>
      <c r="L127" s="55">
        <v>0.88706862580545087</v>
      </c>
      <c r="M127" s="55">
        <v>0.82735558962940858</v>
      </c>
      <c r="N127" s="55">
        <v>0.88741498778831152</v>
      </c>
      <c r="O127" s="55">
        <v>0.88317344253217733</v>
      </c>
      <c r="P127" s="42"/>
      <c r="Q127" s="56">
        <v>0.8709564134542982</v>
      </c>
    </row>
    <row r="128" spans="1:18" ht="12.75" hidden="1" customHeight="1" outlineLevel="1" x14ac:dyDescent="0.2">
      <c r="A128" s="1"/>
      <c r="B128" s="1"/>
      <c r="C128" s="6" t="s">
        <v>100</v>
      </c>
      <c r="D128" s="15">
        <v>965</v>
      </c>
      <c r="E128" s="15">
        <v>880</v>
      </c>
      <c r="F128" s="15">
        <v>970</v>
      </c>
      <c r="G128" s="15">
        <v>972</v>
      </c>
      <c r="H128" s="15">
        <v>1038</v>
      </c>
      <c r="I128" s="15">
        <v>1021</v>
      </c>
      <c r="J128" s="15">
        <v>1090</v>
      </c>
      <c r="K128" s="15">
        <v>1075</v>
      </c>
      <c r="L128" s="15">
        <v>983</v>
      </c>
      <c r="M128" s="15">
        <v>1012</v>
      </c>
      <c r="N128" s="15">
        <v>950</v>
      </c>
      <c r="O128" s="15">
        <v>975</v>
      </c>
      <c r="Q128" s="15">
        <v>11931</v>
      </c>
      <c r="R128" s="7"/>
    </row>
    <row r="129" spans="1:18" ht="12.75" hidden="1" customHeight="1" outlineLevel="1" x14ac:dyDescent="0.2">
      <c r="A129" s="1"/>
      <c r="B129" s="1"/>
      <c r="C129" s="6" t="s">
        <v>103</v>
      </c>
      <c r="D129" s="16">
        <v>0.76236772670591701</v>
      </c>
      <c r="E129" s="16">
        <v>0.74339247115473717</v>
      </c>
      <c r="F129" s="16">
        <v>0.74893020446528547</v>
      </c>
      <c r="G129" s="16">
        <v>0.73928200000833533</v>
      </c>
      <c r="H129" s="16">
        <v>0.71361783120855704</v>
      </c>
      <c r="I129" s="16">
        <v>0.69612374115096454</v>
      </c>
      <c r="J129" s="16">
        <v>0.6644043801497681</v>
      </c>
      <c r="K129" s="16">
        <v>0.47481163529404269</v>
      </c>
      <c r="L129" s="16">
        <v>0.66186384133459142</v>
      </c>
      <c r="M129" s="16">
        <v>0.6277943556412684</v>
      </c>
      <c r="N129" s="16">
        <v>0.73969708938719447</v>
      </c>
      <c r="O129" s="16">
        <v>0.69443510099392602</v>
      </c>
      <c r="Q129" s="16">
        <v>0.68320047662263095</v>
      </c>
      <c r="R129" s="7"/>
    </row>
    <row r="130" spans="1:18" ht="12.75" hidden="1" customHeight="1" outlineLevel="1" x14ac:dyDescent="0.2">
      <c r="A130" s="1"/>
      <c r="B130" s="1"/>
      <c r="C130" s="6" t="s">
        <v>104</v>
      </c>
      <c r="D130" s="16">
        <v>0.23763227329408293</v>
      </c>
      <c r="E130" s="16">
        <v>0.25660752884526289</v>
      </c>
      <c r="F130" s="16">
        <v>0.25106979553471453</v>
      </c>
      <c r="G130" s="16">
        <v>0.26071799999166473</v>
      </c>
      <c r="H130" s="16">
        <v>0.28638216879144301</v>
      </c>
      <c r="I130" s="16">
        <v>0.30387625884903563</v>
      </c>
      <c r="J130" s="16">
        <v>0.33559561985023201</v>
      </c>
      <c r="K130" s="16">
        <v>0.52518836470595731</v>
      </c>
      <c r="L130" s="16">
        <v>0.33813615866540853</v>
      </c>
      <c r="M130" s="16">
        <v>0.37220564435873166</v>
      </c>
      <c r="N130" s="16">
        <v>0.26030291061280553</v>
      </c>
      <c r="O130" s="16">
        <v>0.30556489900607409</v>
      </c>
      <c r="Q130" s="16">
        <v>0.31679952337736905</v>
      </c>
      <c r="R130" s="7"/>
    </row>
    <row r="131" spans="1:18" ht="12.75" hidden="1" customHeight="1" outlineLevel="1" x14ac:dyDescent="0.2">
      <c r="A131" s="1"/>
      <c r="B131" s="1"/>
      <c r="C131" s="6" t="s">
        <v>105</v>
      </c>
      <c r="D131" s="16">
        <v>8.1285297580296859E-2</v>
      </c>
      <c r="E131" s="16">
        <v>8.7391039541364499E-2</v>
      </c>
      <c r="F131" s="16">
        <v>0.11216391803875535</v>
      </c>
      <c r="G131" s="16">
        <v>0.1430948940301135</v>
      </c>
      <c r="H131" s="16">
        <v>9.5480009534862159E-2</v>
      </c>
      <c r="I131" s="16">
        <v>7.0247332925191364E-2</v>
      </c>
      <c r="J131" s="16">
        <v>0.13050774591626405</v>
      </c>
      <c r="K131" s="16">
        <v>0.20582462457499046</v>
      </c>
      <c r="L131" s="16">
        <v>0.11293137419454917</v>
      </c>
      <c r="M131" s="16">
        <v>0.17264441037059142</v>
      </c>
      <c r="N131" s="16">
        <v>0.11258501221168854</v>
      </c>
      <c r="O131" s="16">
        <v>0.11682655746782274</v>
      </c>
      <c r="Q131" s="16">
        <v>0.12904358654570186</v>
      </c>
      <c r="R131" s="7"/>
    </row>
    <row r="132" spans="1:18" collapsed="1" x14ac:dyDescent="0.2">
      <c r="A132" s="34" t="s">
        <v>170</v>
      </c>
      <c r="B132" s="34" t="s">
        <v>171</v>
      </c>
      <c r="C132" s="35" t="s">
        <v>102</v>
      </c>
      <c r="D132" s="36">
        <v>0.88709677419354838</v>
      </c>
      <c r="E132" s="36">
        <v>0.91124260355029585</v>
      </c>
      <c r="F132" s="36">
        <v>0.91935483870967738</v>
      </c>
      <c r="G132" s="36">
        <v>0.86111111111111116</v>
      </c>
      <c r="H132" s="36">
        <v>0.92342342342342343</v>
      </c>
      <c r="I132" s="36">
        <v>0.96982758620689657</v>
      </c>
      <c r="J132" s="36">
        <v>0.90400000000000003</v>
      </c>
      <c r="K132" s="36">
        <v>0.97165991902834004</v>
      </c>
      <c r="L132" s="36">
        <v>0.94930875576036866</v>
      </c>
      <c r="M132" s="36">
        <v>0.94036697247706424</v>
      </c>
      <c r="N132" s="36">
        <v>0.898876404494382</v>
      </c>
      <c r="O132" s="36">
        <v>0.88770053475935828</v>
      </c>
      <c r="Q132" s="36">
        <v>0.92152103559870546</v>
      </c>
    </row>
    <row r="133" spans="1:18" ht="12.75" hidden="1" customHeight="1" outlineLevel="1" x14ac:dyDescent="0.2">
      <c r="A133" s="1"/>
      <c r="B133" s="1"/>
      <c r="C133" s="6" t="s">
        <v>100</v>
      </c>
      <c r="D133" s="15">
        <v>186</v>
      </c>
      <c r="E133" s="15">
        <v>169</v>
      </c>
      <c r="F133" s="15">
        <v>186</v>
      </c>
      <c r="G133" s="15">
        <v>180</v>
      </c>
      <c r="H133" s="15">
        <v>222</v>
      </c>
      <c r="I133" s="15">
        <v>232</v>
      </c>
      <c r="J133" s="15">
        <v>250</v>
      </c>
      <c r="K133" s="15">
        <v>247</v>
      </c>
      <c r="L133" s="15">
        <v>217</v>
      </c>
      <c r="M133" s="15">
        <v>218</v>
      </c>
      <c r="N133" s="15">
        <v>178</v>
      </c>
      <c r="O133" s="15">
        <v>187</v>
      </c>
      <c r="Q133" s="15">
        <v>2472</v>
      </c>
    </row>
    <row r="134" spans="1:18" ht="12.75" hidden="1" customHeight="1" outlineLevel="1" x14ac:dyDescent="0.2">
      <c r="A134" s="1"/>
      <c r="B134" s="1"/>
      <c r="C134" s="6" t="s">
        <v>103</v>
      </c>
      <c r="D134" s="16">
        <v>0.76344086021505375</v>
      </c>
      <c r="E134" s="16">
        <v>0.8224852071005917</v>
      </c>
      <c r="F134" s="16">
        <v>0.80107526881720426</v>
      </c>
      <c r="G134" s="16">
        <v>0.65555555555555556</v>
      </c>
      <c r="H134" s="16">
        <v>0.81531531531531531</v>
      </c>
      <c r="I134" s="16">
        <v>0.87068965517241381</v>
      </c>
      <c r="J134" s="16">
        <v>0.8</v>
      </c>
      <c r="K134" s="16">
        <v>0.88663967611336036</v>
      </c>
      <c r="L134" s="16">
        <v>0.77419354838709675</v>
      </c>
      <c r="M134" s="16">
        <v>0.77064220183486243</v>
      </c>
      <c r="N134" s="16">
        <v>0.7247191011235955</v>
      </c>
      <c r="O134" s="16">
        <v>0.70053475935828879</v>
      </c>
      <c r="Q134" s="16">
        <v>0.78721682847896435</v>
      </c>
    </row>
    <row r="135" spans="1:18" ht="12.75" hidden="1" customHeight="1" outlineLevel="1" x14ac:dyDescent="0.2">
      <c r="A135" s="1"/>
      <c r="B135" s="1"/>
      <c r="C135" s="6" t="s">
        <v>104</v>
      </c>
      <c r="D135" s="16">
        <v>0.23655913978494625</v>
      </c>
      <c r="E135" s="16">
        <v>0.17751479289940827</v>
      </c>
      <c r="F135" s="16">
        <v>0.19892473118279569</v>
      </c>
      <c r="G135" s="16">
        <v>0.34444444444444444</v>
      </c>
      <c r="H135" s="16">
        <v>0.18468468468468469</v>
      </c>
      <c r="I135" s="16">
        <v>0.12931034482758622</v>
      </c>
      <c r="J135" s="16">
        <v>0.2</v>
      </c>
      <c r="K135" s="16">
        <v>0.11336032388663968</v>
      </c>
      <c r="L135" s="16">
        <v>0.22580645161290322</v>
      </c>
      <c r="M135" s="16">
        <v>0.22935779816513763</v>
      </c>
      <c r="N135" s="16">
        <v>0.2752808988764045</v>
      </c>
      <c r="O135" s="16">
        <v>0.29946524064171121</v>
      </c>
      <c r="Q135" s="16">
        <v>0.2127831715210356</v>
      </c>
    </row>
    <row r="136" spans="1:18" ht="12.75" hidden="1" customHeight="1" outlineLevel="1" x14ac:dyDescent="0.2">
      <c r="A136" s="1"/>
      <c r="B136" s="1"/>
      <c r="C136" s="6" t="s">
        <v>105</v>
      </c>
      <c r="D136" s="16">
        <v>0.11290322580645161</v>
      </c>
      <c r="E136" s="16">
        <v>8.8757396449704137E-2</v>
      </c>
      <c r="F136" s="16">
        <v>8.0645161290322578E-2</v>
      </c>
      <c r="G136" s="16">
        <v>0.1388888888888889</v>
      </c>
      <c r="H136" s="16">
        <v>7.6576576576576572E-2</v>
      </c>
      <c r="I136" s="16">
        <v>3.017241379310345E-2</v>
      </c>
      <c r="J136" s="16">
        <v>9.6000000000000002E-2</v>
      </c>
      <c r="K136" s="16">
        <v>2.8340080971659919E-2</v>
      </c>
      <c r="L136" s="16">
        <v>5.0691244239631339E-2</v>
      </c>
      <c r="M136" s="16">
        <v>5.9633027522935783E-2</v>
      </c>
      <c r="N136" s="16">
        <v>0.10112359550561797</v>
      </c>
      <c r="O136" s="16">
        <v>0.11229946524064172</v>
      </c>
      <c r="Q136" s="16">
        <v>7.8478964401294496E-2</v>
      </c>
    </row>
    <row r="137" spans="1:18" collapsed="1" x14ac:dyDescent="0.2">
      <c r="A137" s="34" t="s">
        <v>172</v>
      </c>
      <c r="B137" s="34" t="s">
        <v>173</v>
      </c>
      <c r="C137" s="35" t="s">
        <v>102</v>
      </c>
      <c r="D137" s="36">
        <v>0.94788273615635177</v>
      </c>
      <c r="E137" s="36">
        <v>0.96071428571428574</v>
      </c>
      <c r="F137" s="36">
        <v>0.96451612903225803</v>
      </c>
      <c r="G137" s="36">
        <v>0.96</v>
      </c>
      <c r="H137" s="36">
        <v>0.89032258064516134</v>
      </c>
      <c r="I137" s="36">
        <v>0.92999999999999994</v>
      </c>
      <c r="J137" s="36">
        <v>0.89221556886227549</v>
      </c>
      <c r="K137" s="36">
        <v>0.89341692789968652</v>
      </c>
      <c r="L137" s="36">
        <v>0.91610738255033553</v>
      </c>
      <c r="M137" s="36">
        <v>0.94855305466237938</v>
      </c>
      <c r="N137" s="36">
        <v>0.95333333333333337</v>
      </c>
      <c r="O137" s="36">
        <v>0.8935483870967742</v>
      </c>
      <c r="Q137" s="36">
        <v>0.92851318293014407</v>
      </c>
    </row>
    <row r="138" spans="1:18" ht="12.75" hidden="1" customHeight="1" outlineLevel="1" x14ac:dyDescent="0.2">
      <c r="A138" s="1"/>
      <c r="B138" s="1"/>
      <c r="C138" s="6" t="s">
        <v>100</v>
      </c>
      <c r="D138" s="15">
        <v>307</v>
      </c>
      <c r="E138" s="15">
        <v>280</v>
      </c>
      <c r="F138" s="15">
        <v>310</v>
      </c>
      <c r="G138" s="15">
        <v>300</v>
      </c>
      <c r="H138" s="15">
        <v>310</v>
      </c>
      <c r="I138" s="15">
        <v>300</v>
      </c>
      <c r="J138" s="15">
        <v>334</v>
      </c>
      <c r="K138" s="15">
        <v>319</v>
      </c>
      <c r="L138" s="15">
        <v>298</v>
      </c>
      <c r="M138" s="15">
        <v>311</v>
      </c>
      <c r="N138" s="15">
        <v>300</v>
      </c>
      <c r="O138" s="15">
        <v>310</v>
      </c>
      <c r="Q138" s="15">
        <v>3679</v>
      </c>
    </row>
    <row r="139" spans="1:18" ht="12.75" hidden="1" customHeight="1" outlineLevel="1" x14ac:dyDescent="0.2">
      <c r="A139" s="1"/>
      <c r="B139" s="1"/>
      <c r="C139" s="6" t="s">
        <v>103</v>
      </c>
      <c r="D139" s="16">
        <v>0.82736156351791534</v>
      </c>
      <c r="E139" s="16">
        <v>0.84285714285714286</v>
      </c>
      <c r="F139" s="16">
        <v>0.86451612903225805</v>
      </c>
      <c r="G139" s="16">
        <v>0.87333333333333329</v>
      </c>
      <c r="H139" s="16">
        <v>0.77419354838709675</v>
      </c>
      <c r="I139" s="16">
        <v>0.81666666666666665</v>
      </c>
      <c r="J139" s="16">
        <v>0.77844311377245512</v>
      </c>
      <c r="K139" s="16">
        <v>0.75548589341692785</v>
      </c>
      <c r="L139" s="16">
        <v>0.7651006711409396</v>
      </c>
      <c r="M139" s="16">
        <v>0.76848874598070738</v>
      </c>
      <c r="N139" s="16">
        <v>0.79666666666666663</v>
      </c>
      <c r="O139" s="16">
        <v>0.7870967741935484</v>
      </c>
      <c r="Q139" s="16">
        <v>0.8034792063060614</v>
      </c>
    </row>
    <row r="140" spans="1:18" ht="12.75" hidden="1" customHeight="1" outlineLevel="1" x14ac:dyDescent="0.2">
      <c r="A140" s="1"/>
      <c r="B140" s="1"/>
      <c r="C140" s="6" t="s">
        <v>104</v>
      </c>
      <c r="D140" s="16">
        <v>0.17263843648208468</v>
      </c>
      <c r="E140" s="16">
        <v>0.15714285714285714</v>
      </c>
      <c r="F140" s="16">
        <v>0.13548387096774195</v>
      </c>
      <c r="G140" s="16">
        <v>0.12666666666666668</v>
      </c>
      <c r="H140" s="16">
        <v>0.22580645161290322</v>
      </c>
      <c r="I140" s="16">
        <v>0.18333333333333332</v>
      </c>
      <c r="J140" s="16">
        <v>0.22155688622754491</v>
      </c>
      <c r="K140" s="16">
        <v>0.2445141065830721</v>
      </c>
      <c r="L140" s="16">
        <v>0.2348993288590604</v>
      </c>
      <c r="M140" s="16">
        <v>0.23151125401929259</v>
      </c>
      <c r="N140" s="16">
        <v>0.20333333333333334</v>
      </c>
      <c r="O140" s="16">
        <v>0.2129032258064516</v>
      </c>
      <c r="Q140" s="16">
        <v>0.19652079369393857</v>
      </c>
    </row>
    <row r="141" spans="1:18" ht="12.75" hidden="1" customHeight="1" outlineLevel="1" x14ac:dyDescent="0.2">
      <c r="A141" s="1"/>
      <c r="B141" s="1"/>
      <c r="C141" s="6" t="s">
        <v>105</v>
      </c>
      <c r="D141" s="16">
        <v>5.2117263843648211E-2</v>
      </c>
      <c r="E141" s="16">
        <v>3.9285714285714285E-2</v>
      </c>
      <c r="F141" s="16">
        <v>3.5483870967741936E-2</v>
      </c>
      <c r="G141" s="16">
        <v>0.04</v>
      </c>
      <c r="H141" s="16">
        <v>0.10967741935483871</v>
      </c>
      <c r="I141" s="16">
        <v>7.0000000000000007E-2</v>
      </c>
      <c r="J141" s="16">
        <v>0.10778443113772455</v>
      </c>
      <c r="K141" s="16">
        <v>0.10658307210031348</v>
      </c>
      <c r="L141" s="16">
        <v>8.3892617449664433E-2</v>
      </c>
      <c r="M141" s="16">
        <v>5.1446945337620578E-2</v>
      </c>
      <c r="N141" s="16">
        <v>4.6666666666666669E-2</v>
      </c>
      <c r="O141" s="16">
        <v>0.1064516129032258</v>
      </c>
      <c r="Q141" s="16">
        <v>7.1486817069855935E-2</v>
      </c>
    </row>
    <row r="142" spans="1:18" collapsed="1" x14ac:dyDescent="0.2">
      <c r="A142" s="34" t="s">
        <v>174</v>
      </c>
      <c r="B142" s="34" t="s">
        <v>175</v>
      </c>
      <c r="C142" s="35" t="s">
        <v>102</v>
      </c>
      <c r="D142" s="36"/>
      <c r="E142" s="36"/>
      <c r="F142" s="36"/>
      <c r="G142" s="36">
        <v>1</v>
      </c>
      <c r="H142" s="36">
        <v>0.83333333333333337</v>
      </c>
      <c r="I142" s="36">
        <v>0.83333333333333337</v>
      </c>
      <c r="J142" s="36">
        <v>0.75</v>
      </c>
      <c r="K142" s="36">
        <v>0</v>
      </c>
      <c r="L142" s="36">
        <v>0.7142857142857143</v>
      </c>
      <c r="M142" s="36">
        <v>0.25</v>
      </c>
      <c r="N142" s="36"/>
      <c r="O142" s="36"/>
      <c r="Q142" s="36">
        <v>0.65</v>
      </c>
    </row>
    <row r="143" spans="1:18" ht="12.75" hidden="1" customHeight="1" outlineLevel="1" x14ac:dyDescent="0.2">
      <c r="A143" s="1"/>
      <c r="B143" s="1"/>
      <c r="C143" s="6" t="s">
        <v>100</v>
      </c>
      <c r="D143" s="15"/>
      <c r="E143" s="15"/>
      <c r="F143" s="15"/>
      <c r="G143" s="15">
        <v>12</v>
      </c>
      <c r="H143" s="15">
        <v>18</v>
      </c>
      <c r="I143" s="15">
        <v>18</v>
      </c>
      <c r="J143" s="15">
        <v>16</v>
      </c>
      <c r="K143" s="15">
        <v>18</v>
      </c>
      <c r="L143" s="15">
        <v>14</v>
      </c>
      <c r="M143" s="15">
        <v>4</v>
      </c>
      <c r="N143" s="15"/>
      <c r="O143" s="15"/>
      <c r="Q143" s="15">
        <v>100</v>
      </c>
    </row>
    <row r="144" spans="1:18" ht="12.75" hidden="1" customHeight="1" outlineLevel="1" x14ac:dyDescent="0.2">
      <c r="A144" s="1"/>
      <c r="B144" s="1"/>
      <c r="C144" s="6" t="s">
        <v>103</v>
      </c>
      <c r="D144" s="16"/>
      <c r="E144" s="16"/>
      <c r="F144" s="16"/>
      <c r="G144" s="16">
        <v>1</v>
      </c>
      <c r="H144" s="16">
        <v>0.72222222222222221</v>
      </c>
      <c r="I144" s="16">
        <v>0.61111111111111116</v>
      </c>
      <c r="J144" s="16">
        <v>0.6875</v>
      </c>
      <c r="K144" s="16">
        <v>0</v>
      </c>
      <c r="L144" s="16">
        <v>0.7142857142857143</v>
      </c>
      <c r="M144" s="16">
        <v>0.25</v>
      </c>
      <c r="N144" s="16"/>
      <c r="O144" s="16"/>
      <c r="Q144" s="16">
        <v>0.57999999999999996</v>
      </c>
    </row>
    <row r="145" spans="1:17" ht="12.75" hidden="1" customHeight="1" outlineLevel="1" x14ac:dyDescent="0.2">
      <c r="A145" s="1"/>
      <c r="B145" s="1"/>
      <c r="C145" s="6" t="s">
        <v>104</v>
      </c>
      <c r="D145" s="16"/>
      <c r="E145" s="16"/>
      <c r="F145" s="16"/>
      <c r="G145" s="16">
        <v>0</v>
      </c>
      <c r="H145" s="16">
        <v>0.27777777777777779</v>
      </c>
      <c r="I145" s="16">
        <v>0.3888888888888889</v>
      </c>
      <c r="J145" s="16">
        <v>0.3125</v>
      </c>
      <c r="K145" s="16">
        <v>1</v>
      </c>
      <c r="L145" s="16">
        <v>0.2857142857142857</v>
      </c>
      <c r="M145" s="16">
        <v>0.75</v>
      </c>
      <c r="N145" s="16"/>
      <c r="O145" s="16"/>
      <c r="Q145" s="16">
        <v>0.42</v>
      </c>
    </row>
    <row r="146" spans="1:17" ht="12.75" hidden="1" customHeight="1" outlineLevel="1" x14ac:dyDescent="0.2">
      <c r="A146" s="1"/>
      <c r="B146" s="1"/>
      <c r="C146" s="6" t="s">
        <v>105</v>
      </c>
      <c r="D146" s="16"/>
      <c r="E146" s="16"/>
      <c r="F146" s="16"/>
      <c r="G146" s="16">
        <v>0</v>
      </c>
      <c r="H146" s="16">
        <v>0.16666666666666666</v>
      </c>
      <c r="I146" s="16">
        <v>0.16666666666666666</v>
      </c>
      <c r="J146" s="16">
        <v>0.25</v>
      </c>
      <c r="K146" s="16">
        <v>1</v>
      </c>
      <c r="L146" s="16">
        <v>0.2857142857142857</v>
      </c>
      <c r="M146" s="16">
        <v>0.75</v>
      </c>
      <c r="N146" s="16"/>
      <c r="O146" s="16"/>
      <c r="Q146" s="16">
        <v>0.35</v>
      </c>
    </row>
    <row r="147" spans="1:17" collapsed="1" x14ac:dyDescent="0.2">
      <c r="A147" s="34" t="s">
        <v>176</v>
      </c>
      <c r="B147" s="34" t="s">
        <v>177</v>
      </c>
      <c r="C147" s="35" t="s">
        <v>102</v>
      </c>
      <c r="D147" s="36">
        <v>0.91935483870967738</v>
      </c>
      <c r="E147" s="36">
        <v>0.9137931034482758</v>
      </c>
      <c r="F147" s="36">
        <v>0.88709677419354838</v>
      </c>
      <c r="G147" s="36">
        <v>0.93548387096774199</v>
      </c>
      <c r="H147" s="36">
        <v>0.88888888888888884</v>
      </c>
      <c r="I147" s="36">
        <v>0.92063492063492069</v>
      </c>
      <c r="J147" s="36">
        <v>0.80645161290322576</v>
      </c>
      <c r="K147" s="36">
        <v>0.967741935483871</v>
      </c>
      <c r="L147" s="36">
        <v>0.87037037037037035</v>
      </c>
      <c r="M147" s="36">
        <v>0.86885245901639341</v>
      </c>
      <c r="N147" s="36">
        <v>0.90909090909090906</v>
      </c>
      <c r="O147" s="36">
        <v>0.93220338983050843</v>
      </c>
      <c r="Q147" s="36">
        <v>0.90190735694822888</v>
      </c>
    </row>
    <row r="148" spans="1:17" ht="12.75" hidden="1" customHeight="1" outlineLevel="1" x14ac:dyDescent="0.2">
      <c r="A148" s="1"/>
      <c r="B148" s="1"/>
      <c r="C148" s="6" t="s">
        <v>100</v>
      </c>
      <c r="D148" s="15">
        <v>62</v>
      </c>
      <c r="E148" s="15">
        <v>58</v>
      </c>
      <c r="F148" s="15">
        <v>62</v>
      </c>
      <c r="G148" s="15">
        <v>62</v>
      </c>
      <c r="H148" s="15">
        <v>63</v>
      </c>
      <c r="I148" s="15">
        <v>63</v>
      </c>
      <c r="J148" s="15">
        <v>62</v>
      </c>
      <c r="K148" s="15">
        <v>62</v>
      </c>
      <c r="L148" s="15">
        <v>54</v>
      </c>
      <c r="M148" s="15">
        <v>61</v>
      </c>
      <c r="N148" s="15">
        <v>66</v>
      </c>
      <c r="O148" s="15">
        <v>59</v>
      </c>
      <c r="Q148" s="15">
        <v>734</v>
      </c>
    </row>
    <row r="149" spans="1:17" ht="12.75" hidden="1" customHeight="1" outlineLevel="1" x14ac:dyDescent="0.2">
      <c r="A149" s="1"/>
      <c r="B149" s="1"/>
      <c r="C149" s="6" t="s">
        <v>103</v>
      </c>
      <c r="D149" s="16">
        <v>0.72580645161290325</v>
      </c>
      <c r="E149" s="16">
        <v>0.75862068965517238</v>
      </c>
      <c r="F149" s="16">
        <v>0.62903225806451613</v>
      </c>
      <c r="G149" s="16">
        <v>0.74193548387096775</v>
      </c>
      <c r="H149" s="16">
        <v>0.61904761904761907</v>
      </c>
      <c r="I149" s="16">
        <v>0.63492063492063489</v>
      </c>
      <c r="J149" s="16">
        <v>0.56451612903225812</v>
      </c>
      <c r="K149" s="16">
        <v>0.30645161290322581</v>
      </c>
      <c r="L149" s="16">
        <v>0.77777777777777779</v>
      </c>
      <c r="M149" s="16">
        <v>0.68852459016393441</v>
      </c>
      <c r="N149" s="16">
        <v>0.80303030303030298</v>
      </c>
      <c r="O149" s="16">
        <v>0.81355932203389836</v>
      </c>
      <c r="Q149" s="16">
        <v>0.67029972752043598</v>
      </c>
    </row>
    <row r="150" spans="1:17" ht="12.75" hidden="1" customHeight="1" outlineLevel="1" x14ac:dyDescent="0.2">
      <c r="A150" s="1"/>
      <c r="B150" s="1"/>
      <c r="C150" s="6" t="s">
        <v>104</v>
      </c>
      <c r="D150" s="16">
        <v>0.27419354838709675</v>
      </c>
      <c r="E150" s="16">
        <v>0.2413793103448276</v>
      </c>
      <c r="F150" s="16">
        <v>0.37096774193548387</v>
      </c>
      <c r="G150" s="16">
        <v>0.25806451612903225</v>
      </c>
      <c r="H150" s="16">
        <v>0.38095238095238093</v>
      </c>
      <c r="I150" s="16">
        <v>0.36507936507936506</v>
      </c>
      <c r="J150" s="16">
        <v>0.43548387096774194</v>
      </c>
      <c r="K150" s="16">
        <v>0.69354838709677424</v>
      </c>
      <c r="L150" s="16">
        <v>0.22222222222222221</v>
      </c>
      <c r="M150" s="16">
        <v>0.31147540983606559</v>
      </c>
      <c r="N150" s="16">
        <v>0.19696969696969696</v>
      </c>
      <c r="O150" s="16">
        <v>0.1864406779661017</v>
      </c>
      <c r="Q150" s="16">
        <v>0.32970027247956402</v>
      </c>
    </row>
    <row r="151" spans="1:17" ht="12.75" hidden="1" customHeight="1" outlineLevel="1" x14ac:dyDescent="0.2">
      <c r="A151" s="1"/>
      <c r="B151" s="1"/>
      <c r="C151" s="6" t="s">
        <v>105</v>
      </c>
      <c r="D151" s="16">
        <v>8.0645161290322578E-2</v>
      </c>
      <c r="E151" s="16">
        <v>8.6206896551724144E-2</v>
      </c>
      <c r="F151" s="16">
        <v>0.11290322580645161</v>
      </c>
      <c r="G151" s="16">
        <v>6.4516129032258063E-2</v>
      </c>
      <c r="H151" s="16">
        <v>0.1111111111111111</v>
      </c>
      <c r="I151" s="16">
        <v>7.9365079365079361E-2</v>
      </c>
      <c r="J151" s="16">
        <v>0.19354838709677419</v>
      </c>
      <c r="K151" s="16">
        <v>3.2258064516129031E-2</v>
      </c>
      <c r="L151" s="16">
        <v>0.12962962962962962</v>
      </c>
      <c r="M151" s="16">
        <v>0.13114754098360656</v>
      </c>
      <c r="N151" s="16">
        <v>9.0909090909090912E-2</v>
      </c>
      <c r="O151" s="16">
        <v>6.7796610169491525E-2</v>
      </c>
      <c r="Q151" s="16">
        <v>9.8092643051771122E-2</v>
      </c>
    </row>
    <row r="152" spans="1:17" collapsed="1" x14ac:dyDescent="0.2">
      <c r="A152" s="34" t="s">
        <v>178</v>
      </c>
      <c r="B152" s="34" t="s">
        <v>179</v>
      </c>
      <c r="C152" s="35" t="s">
        <v>102</v>
      </c>
      <c r="D152" s="36">
        <v>0.9838709677419355</v>
      </c>
      <c r="E152" s="36">
        <v>0.9821428571428571</v>
      </c>
      <c r="F152" s="36">
        <v>0.96825396825396826</v>
      </c>
      <c r="G152" s="36">
        <v>0.96825396825396826</v>
      </c>
      <c r="H152" s="36">
        <v>0.984375</v>
      </c>
      <c r="I152" s="36">
        <v>1</v>
      </c>
      <c r="J152" s="36">
        <v>0.96825396825396826</v>
      </c>
      <c r="K152" s="36">
        <v>1</v>
      </c>
      <c r="L152" s="36">
        <v>0.8666666666666667</v>
      </c>
      <c r="M152" s="36">
        <v>0.88709677419354838</v>
      </c>
      <c r="N152" s="36">
        <v>0.93333333333333335</v>
      </c>
      <c r="O152" s="36">
        <v>0.84615384615384615</v>
      </c>
      <c r="Q152" s="36">
        <v>0.94871794871794868</v>
      </c>
    </row>
    <row r="153" spans="1:17" ht="12.75" hidden="1" customHeight="1" outlineLevel="1" x14ac:dyDescent="0.2">
      <c r="A153" s="1"/>
      <c r="B153" s="1"/>
      <c r="C153" s="6" t="s">
        <v>100</v>
      </c>
      <c r="D153" s="15">
        <v>62</v>
      </c>
      <c r="E153" s="15">
        <v>56</v>
      </c>
      <c r="F153" s="15">
        <v>63</v>
      </c>
      <c r="G153" s="15">
        <v>63</v>
      </c>
      <c r="H153" s="15">
        <v>64</v>
      </c>
      <c r="I153" s="15">
        <v>60</v>
      </c>
      <c r="J153" s="15">
        <v>63</v>
      </c>
      <c r="K153" s="15">
        <v>63</v>
      </c>
      <c r="L153" s="15">
        <v>60</v>
      </c>
      <c r="M153" s="15">
        <v>62</v>
      </c>
      <c r="N153" s="15">
        <v>60</v>
      </c>
      <c r="O153" s="15">
        <v>65</v>
      </c>
      <c r="Q153" s="15">
        <v>741</v>
      </c>
    </row>
    <row r="154" spans="1:17" ht="12.75" hidden="1" customHeight="1" outlineLevel="1" x14ac:dyDescent="0.2">
      <c r="A154" s="1"/>
      <c r="B154" s="1"/>
      <c r="C154" s="6" t="s">
        <v>103</v>
      </c>
      <c r="D154" s="16">
        <v>0.66129032258064513</v>
      </c>
      <c r="E154" s="16">
        <v>0.625</v>
      </c>
      <c r="F154" s="16">
        <v>0.68253968253968256</v>
      </c>
      <c r="G154" s="16">
        <v>0.80952380952380953</v>
      </c>
      <c r="H154" s="16">
        <v>0.703125</v>
      </c>
      <c r="I154" s="16">
        <v>0.55000000000000004</v>
      </c>
      <c r="J154" s="16">
        <v>0.44444444444444442</v>
      </c>
      <c r="K154" s="16">
        <v>0.20634920634920634</v>
      </c>
      <c r="L154" s="16">
        <v>0.53333333333333333</v>
      </c>
      <c r="M154" s="16">
        <v>0.532258064516129</v>
      </c>
      <c r="N154" s="16">
        <v>0.83333333333333337</v>
      </c>
      <c r="O154" s="16">
        <v>0.61538461538461542</v>
      </c>
      <c r="Q154" s="16">
        <v>0.59919028340080971</v>
      </c>
    </row>
    <row r="155" spans="1:17" ht="12.75" hidden="1" customHeight="1" outlineLevel="1" x14ac:dyDescent="0.2">
      <c r="A155" s="1"/>
      <c r="B155" s="1"/>
      <c r="C155" s="6" t="s">
        <v>104</v>
      </c>
      <c r="D155" s="16">
        <v>0.33870967741935482</v>
      </c>
      <c r="E155" s="16">
        <v>0.375</v>
      </c>
      <c r="F155" s="16">
        <v>0.31746031746031744</v>
      </c>
      <c r="G155" s="16">
        <v>0.19047619047619047</v>
      </c>
      <c r="H155" s="16">
        <v>0.296875</v>
      </c>
      <c r="I155" s="16">
        <v>0.45</v>
      </c>
      <c r="J155" s="16">
        <v>0.55555555555555558</v>
      </c>
      <c r="K155" s="16">
        <v>0.79365079365079361</v>
      </c>
      <c r="L155" s="16">
        <v>0.46666666666666667</v>
      </c>
      <c r="M155" s="16">
        <v>0.46774193548387094</v>
      </c>
      <c r="N155" s="16">
        <v>0.16666666666666666</v>
      </c>
      <c r="O155" s="16">
        <v>0.38461538461538464</v>
      </c>
      <c r="Q155" s="16">
        <v>0.40080971659919029</v>
      </c>
    </row>
    <row r="156" spans="1:17" ht="12.75" hidden="1" customHeight="1" outlineLevel="1" x14ac:dyDescent="0.2">
      <c r="A156" s="1"/>
      <c r="B156" s="1"/>
      <c r="C156" s="6" t="s">
        <v>105</v>
      </c>
      <c r="D156" s="16">
        <v>1.6129032258064516E-2</v>
      </c>
      <c r="E156" s="16">
        <v>1.7857142857142856E-2</v>
      </c>
      <c r="F156" s="16">
        <v>3.1746031746031744E-2</v>
      </c>
      <c r="G156" s="16">
        <v>3.1746031746031744E-2</v>
      </c>
      <c r="H156" s="16">
        <v>1.5625E-2</v>
      </c>
      <c r="I156" s="16">
        <v>0</v>
      </c>
      <c r="J156" s="16">
        <v>3.1746031746031744E-2</v>
      </c>
      <c r="K156" s="16">
        <v>0</v>
      </c>
      <c r="L156" s="16">
        <v>0.13333333333333333</v>
      </c>
      <c r="M156" s="16">
        <v>0.11290322580645161</v>
      </c>
      <c r="N156" s="16">
        <v>6.6666666666666666E-2</v>
      </c>
      <c r="O156" s="16">
        <v>0.15384615384615385</v>
      </c>
      <c r="Q156" s="16">
        <v>5.128205128205128E-2</v>
      </c>
    </row>
    <row r="157" spans="1:17" collapsed="1" x14ac:dyDescent="0.2">
      <c r="A157" s="34" t="s">
        <v>180</v>
      </c>
      <c r="B157" s="34" t="s">
        <v>181</v>
      </c>
      <c r="C157" s="35" t="s">
        <v>102</v>
      </c>
      <c r="D157" s="36">
        <v>0.8214285714285714</v>
      </c>
      <c r="E157" s="36">
        <v>0.91666666666666663</v>
      </c>
      <c r="F157" s="36">
        <v>0.57692307692307687</v>
      </c>
      <c r="G157" s="36">
        <v>0.92307692307692313</v>
      </c>
      <c r="H157" s="36">
        <v>0.92307692307692313</v>
      </c>
      <c r="I157" s="36">
        <v>0.92307692307692313</v>
      </c>
      <c r="J157" s="36">
        <v>0.80769230769230771</v>
      </c>
      <c r="K157" s="36">
        <v>0.85714285714285721</v>
      </c>
      <c r="L157" s="36">
        <v>0.91666666666666663</v>
      </c>
      <c r="M157" s="36">
        <v>0.8214285714285714</v>
      </c>
      <c r="N157" s="36">
        <v>0.80769230769230771</v>
      </c>
      <c r="O157" s="36">
        <v>0.80769230769230771</v>
      </c>
      <c r="Q157" s="36">
        <v>0.84076433121019112</v>
      </c>
    </row>
    <row r="158" spans="1:17" ht="12.75" hidden="1" customHeight="1" outlineLevel="1" x14ac:dyDescent="0.2">
      <c r="A158" s="1"/>
      <c r="B158" s="1"/>
      <c r="C158" s="6" t="s">
        <v>100</v>
      </c>
      <c r="D158" s="15">
        <v>28</v>
      </c>
      <c r="E158" s="15">
        <v>24</v>
      </c>
      <c r="F158" s="15">
        <v>26</v>
      </c>
      <c r="G158" s="15">
        <v>26</v>
      </c>
      <c r="H158" s="15">
        <v>26</v>
      </c>
      <c r="I158" s="15">
        <v>26</v>
      </c>
      <c r="J158" s="15">
        <v>26</v>
      </c>
      <c r="K158" s="15">
        <v>28</v>
      </c>
      <c r="L158" s="15">
        <v>24</v>
      </c>
      <c r="M158" s="15">
        <v>28</v>
      </c>
      <c r="N158" s="15">
        <v>26</v>
      </c>
      <c r="O158" s="15">
        <v>26</v>
      </c>
      <c r="Q158" s="15">
        <v>314</v>
      </c>
    </row>
    <row r="159" spans="1:17" ht="12.75" hidden="1" customHeight="1" outlineLevel="1" x14ac:dyDescent="0.2">
      <c r="A159" s="1"/>
      <c r="B159" s="1"/>
      <c r="C159" s="6" t="s">
        <v>103</v>
      </c>
      <c r="D159" s="16">
        <v>0.7857142857142857</v>
      </c>
      <c r="E159" s="16">
        <v>0.91666666666666663</v>
      </c>
      <c r="F159" s="16">
        <v>0.57692307692307687</v>
      </c>
      <c r="G159" s="16">
        <v>0.88461538461538458</v>
      </c>
      <c r="H159" s="16">
        <v>0.73076923076923073</v>
      </c>
      <c r="I159" s="16">
        <v>0.65384615384615385</v>
      </c>
      <c r="J159" s="16">
        <v>0.76923076923076927</v>
      </c>
      <c r="K159" s="16">
        <v>0.75</v>
      </c>
      <c r="L159" s="16">
        <v>0.33333333333333331</v>
      </c>
      <c r="M159" s="16">
        <v>0.6071428571428571</v>
      </c>
      <c r="N159" s="16">
        <v>0.69230769230769229</v>
      </c>
      <c r="O159" s="16">
        <v>0.61538461538461542</v>
      </c>
      <c r="Q159" s="16">
        <v>0.69426751592356684</v>
      </c>
    </row>
    <row r="160" spans="1:17" ht="12.75" hidden="1" customHeight="1" outlineLevel="1" x14ac:dyDescent="0.2">
      <c r="A160" s="1"/>
      <c r="B160" s="1"/>
      <c r="C160" s="6" t="s">
        <v>104</v>
      </c>
      <c r="D160" s="16">
        <v>0.21428571428571427</v>
      </c>
      <c r="E160" s="16">
        <v>8.3333333333333329E-2</v>
      </c>
      <c r="F160" s="16">
        <v>0.42307692307692307</v>
      </c>
      <c r="G160" s="16">
        <v>0.11538461538461539</v>
      </c>
      <c r="H160" s="16">
        <v>0.26923076923076922</v>
      </c>
      <c r="I160" s="16">
        <v>0.34615384615384615</v>
      </c>
      <c r="J160" s="16">
        <v>0.23076923076923078</v>
      </c>
      <c r="K160" s="16">
        <v>0.25</v>
      </c>
      <c r="L160" s="16">
        <v>0.66666666666666663</v>
      </c>
      <c r="M160" s="16">
        <v>0.39285714285714285</v>
      </c>
      <c r="N160" s="16">
        <v>0.30769230769230771</v>
      </c>
      <c r="O160" s="16">
        <v>0.38461538461538464</v>
      </c>
      <c r="Q160" s="16">
        <v>0.30573248407643311</v>
      </c>
    </row>
    <row r="161" spans="1:17" ht="12.75" hidden="1" customHeight="1" outlineLevel="1" x14ac:dyDescent="0.2">
      <c r="A161" s="1"/>
      <c r="B161" s="1"/>
      <c r="C161" s="6" t="s">
        <v>105</v>
      </c>
      <c r="D161" s="16">
        <v>0.17857142857142858</v>
      </c>
      <c r="E161" s="16">
        <v>8.3333333333333329E-2</v>
      </c>
      <c r="F161" s="16">
        <v>0.42307692307692307</v>
      </c>
      <c r="G161" s="16">
        <v>7.6923076923076927E-2</v>
      </c>
      <c r="H161" s="16">
        <v>7.6923076923076927E-2</v>
      </c>
      <c r="I161" s="16">
        <v>7.6923076923076927E-2</v>
      </c>
      <c r="J161" s="16">
        <v>0.19230769230769232</v>
      </c>
      <c r="K161" s="16">
        <v>0.14285714285714285</v>
      </c>
      <c r="L161" s="16">
        <v>8.3333333333333329E-2</v>
      </c>
      <c r="M161" s="16">
        <v>0.17857142857142858</v>
      </c>
      <c r="N161" s="16">
        <v>0.19230769230769232</v>
      </c>
      <c r="O161" s="16">
        <v>0.19230769230769232</v>
      </c>
      <c r="Q161" s="16">
        <v>0.15923566878980891</v>
      </c>
    </row>
    <row r="162" spans="1:17" collapsed="1" x14ac:dyDescent="0.2">
      <c r="A162" s="34" t="s">
        <v>182</v>
      </c>
      <c r="B162" s="34" t="s">
        <v>183</v>
      </c>
      <c r="C162" s="35" t="s">
        <v>102</v>
      </c>
      <c r="D162" s="36">
        <v>0.95901639344262291</v>
      </c>
      <c r="E162" s="36">
        <v>0.95192307692307687</v>
      </c>
      <c r="F162" s="36">
        <v>0.89565217391304353</v>
      </c>
      <c r="G162" s="36">
        <v>0.92500000000000004</v>
      </c>
      <c r="H162" s="36">
        <v>0.95161290322580649</v>
      </c>
      <c r="I162" s="36">
        <v>0.97368421052631582</v>
      </c>
      <c r="J162" s="36">
        <v>0.96825396825396826</v>
      </c>
      <c r="K162" s="36">
        <v>0.89516129032258063</v>
      </c>
      <c r="L162" s="36">
        <v>0.95833333333333337</v>
      </c>
      <c r="M162" s="36">
        <v>0.95967741935483875</v>
      </c>
      <c r="N162" s="36">
        <v>0.96666666666666667</v>
      </c>
      <c r="O162" s="36">
        <v>0.95967741935483875</v>
      </c>
      <c r="Q162" s="36">
        <v>0.94711203897007656</v>
      </c>
    </row>
    <row r="163" spans="1:17" ht="12.75" hidden="1" customHeight="1" outlineLevel="1" x14ac:dyDescent="0.2">
      <c r="A163" s="1"/>
      <c r="B163" s="1"/>
      <c r="C163" s="6" t="s">
        <v>100</v>
      </c>
      <c r="D163" s="15">
        <v>122</v>
      </c>
      <c r="E163" s="15">
        <v>104</v>
      </c>
      <c r="F163" s="15">
        <v>115</v>
      </c>
      <c r="G163" s="15">
        <v>120</v>
      </c>
      <c r="H163" s="15">
        <v>124</v>
      </c>
      <c r="I163" s="15">
        <v>114</v>
      </c>
      <c r="J163" s="15">
        <v>126</v>
      </c>
      <c r="K163" s="15">
        <v>124</v>
      </c>
      <c r="L163" s="15">
        <v>120</v>
      </c>
      <c r="M163" s="15">
        <v>124</v>
      </c>
      <c r="N163" s="15">
        <v>120</v>
      </c>
      <c r="O163" s="15">
        <v>124</v>
      </c>
      <c r="Q163" s="15">
        <v>1437</v>
      </c>
    </row>
    <row r="164" spans="1:17" ht="12.75" hidden="1" customHeight="1" outlineLevel="1" x14ac:dyDescent="0.2">
      <c r="A164" s="1"/>
      <c r="B164" s="1"/>
      <c r="C164" s="6" t="s">
        <v>103</v>
      </c>
      <c r="D164" s="16">
        <v>0.78688524590163933</v>
      </c>
      <c r="E164" s="16">
        <v>0.72115384615384615</v>
      </c>
      <c r="F164" s="16">
        <v>0.72173913043478266</v>
      </c>
      <c r="G164" s="16">
        <v>0.82499999999999996</v>
      </c>
      <c r="H164" s="16">
        <v>0.79838709677419351</v>
      </c>
      <c r="I164" s="16">
        <v>0.79824561403508776</v>
      </c>
      <c r="J164" s="16">
        <v>0.76190476190476186</v>
      </c>
      <c r="K164" s="16">
        <v>0.60483870967741937</v>
      </c>
      <c r="L164" s="16">
        <v>0.7583333333333333</v>
      </c>
      <c r="M164" s="16">
        <v>0.85483870967741937</v>
      </c>
      <c r="N164" s="16">
        <v>0.875</v>
      </c>
      <c r="O164" s="16">
        <v>0.7661290322580645</v>
      </c>
      <c r="Q164" s="16">
        <v>0.77313848295059151</v>
      </c>
    </row>
    <row r="165" spans="1:17" ht="12.75" hidden="1" customHeight="1" outlineLevel="1" x14ac:dyDescent="0.2">
      <c r="A165" s="1"/>
      <c r="B165" s="1"/>
      <c r="C165" s="6" t="s">
        <v>104</v>
      </c>
      <c r="D165" s="16">
        <v>0.21311475409836064</v>
      </c>
      <c r="E165" s="16">
        <v>0.27884615384615385</v>
      </c>
      <c r="F165" s="16">
        <v>0.27826086956521739</v>
      </c>
      <c r="G165" s="16">
        <v>0.17499999999999999</v>
      </c>
      <c r="H165" s="16">
        <v>0.20161290322580644</v>
      </c>
      <c r="I165" s="16">
        <v>0.20175438596491227</v>
      </c>
      <c r="J165" s="16">
        <v>0.23809523809523808</v>
      </c>
      <c r="K165" s="16">
        <v>0.39516129032258063</v>
      </c>
      <c r="L165" s="16">
        <v>0.24166666666666667</v>
      </c>
      <c r="M165" s="16">
        <v>0.14516129032258066</v>
      </c>
      <c r="N165" s="16">
        <v>0.125</v>
      </c>
      <c r="O165" s="16">
        <v>0.23387096774193547</v>
      </c>
      <c r="Q165" s="16">
        <v>0.22686151704940849</v>
      </c>
    </row>
    <row r="166" spans="1:17" ht="12.75" hidden="1" customHeight="1" outlineLevel="1" x14ac:dyDescent="0.2">
      <c r="A166" s="1"/>
      <c r="B166" s="1"/>
      <c r="C166" s="6" t="s">
        <v>105</v>
      </c>
      <c r="D166" s="16">
        <v>4.0983606557377046E-2</v>
      </c>
      <c r="E166" s="16">
        <v>4.807692307692308E-2</v>
      </c>
      <c r="F166" s="16">
        <v>0.10434782608695652</v>
      </c>
      <c r="G166" s="16">
        <v>7.4999999999999997E-2</v>
      </c>
      <c r="H166" s="16">
        <v>4.8387096774193547E-2</v>
      </c>
      <c r="I166" s="16">
        <v>2.6315789473684209E-2</v>
      </c>
      <c r="J166" s="16">
        <v>3.1746031746031744E-2</v>
      </c>
      <c r="K166" s="16">
        <v>0.10483870967741936</v>
      </c>
      <c r="L166" s="16">
        <v>4.1666666666666664E-2</v>
      </c>
      <c r="M166" s="16">
        <v>4.0322580645161289E-2</v>
      </c>
      <c r="N166" s="16">
        <v>3.3333333333333333E-2</v>
      </c>
      <c r="O166" s="16">
        <v>4.0322580645161289E-2</v>
      </c>
      <c r="Q166" s="16">
        <v>5.288796102992345E-2</v>
      </c>
    </row>
    <row r="167" spans="1:17" collapsed="1" x14ac:dyDescent="0.2">
      <c r="A167" s="34" t="s">
        <v>184</v>
      </c>
      <c r="B167" s="34" t="s">
        <v>185</v>
      </c>
      <c r="C167" s="35" t="s">
        <v>102</v>
      </c>
      <c r="D167" s="36">
        <v>0.83870967741935487</v>
      </c>
      <c r="E167" s="36">
        <v>0.94736842105263164</v>
      </c>
      <c r="F167" s="36">
        <v>0.9838709677419355</v>
      </c>
      <c r="G167" s="36">
        <v>0.86885245901639341</v>
      </c>
      <c r="H167" s="36">
        <v>0.93548387096774199</v>
      </c>
      <c r="I167" s="36">
        <v>0.91666666666666663</v>
      </c>
      <c r="J167" s="36">
        <v>0.77419354838709675</v>
      </c>
      <c r="K167" s="36">
        <v>0.77419354838709675</v>
      </c>
      <c r="L167" s="36">
        <v>0.96666666666666667</v>
      </c>
      <c r="M167" s="36">
        <v>0.85483870967741937</v>
      </c>
      <c r="N167" s="36">
        <v>0.8833333333333333</v>
      </c>
      <c r="O167" s="36">
        <v>0.90476190476190477</v>
      </c>
      <c r="Q167" s="36">
        <v>0.88676671214188263</v>
      </c>
    </row>
    <row r="168" spans="1:17" ht="12.75" hidden="1" customHeight="1" outlineLevel="1" x14ac:dyDescent="0.2">
      <c r="A168" s="1"/>
      <c r="B168" s="1"/>
      <c r="C168" s="6" t="s">
        <v>100</v>
      </c>
      <c r="D168" s="15">
        <v>62</v>
      </c>
      <c r="E168" s="15">
        <v>57</v>
      </c>
      <c r="F168" s="15">
        <v>62</v>
      </c>
      <c r="G168" s="15">
        <v>61</v>
      </c>
      <c r="H168" s="15">
        <v>62</v>
      </c>
      <c r="I168" s="15">
        <v>60</v>
      </c>
      <c r="J168" s="15">
        <v>62</v>
      </c>
      <c r="K168" s="15">
        <v>62</v>
      </c>
      <c r="L168" s="15">
        <v>60</v>
      </c>
      <c r="M168" s="15">
        <v>62</v>
      </c>
      <c r="N168" s="15">
        <v>60</v>
      </c>
      <c r="O168" s="15">
        <v>63</v>
      </c>
      <c r="Q168" s="15">
        <v>733</v>
      </c>
    </row>
    <row r="169" spans="1:17" ht="12.75" hidden="1" customHeight="1" outlineLevel="1" x14ac:dyDescent="0.2">
      <c r="A169" s="1"/>
      <c r="B169" s="1"/>
      <c r="C169" s="6" t="s">
        <v>103</v>
      </c>
      <c r="D169" s="16">
        <v>0.66129032258064513</v>
      </c>
      <c r="E169" s="16">
        <v>0.70175438596491224</v>
      </c>
      <c r="F169" s="16">
        <v>0.80645161290322576</v>
      </c>
      <c r="G169" s="16">
        <v>0.73770491803278693</v>
      </c>
      <c r="H169" s="16">
        <v>0.67741935483870963</v>
      </c>
      <c r="I169" s="16">
        <v>0.66666666666666663</v>
      </c>
      <c r="J169" s="16">
        <v>0.54838709677419351</v>
      </c>
      <c r="K169" s="16">
        <v>0.19354838709677419</v>
      </c>
      <c r="L169" s="16">
        <v>0.71666666666666667</v>
      </c>
      <c r="M169" s="16">
        <v>0.56451612903225812</v>
      </c>
      <c r="N169" s="16">
        <v>0.78333333333333333</v>
      </c>
      <c r="O169" s="16">
        <v>0.80952380952380953</v>
      </c>
      <c r="Q169" s="16">
        <v>0.65484311050477495</v>
      </c>
    </row>
    <row r="170" spans="1:17" ht="12.75" hidden="1" customHeight="1" outlineLevel="1" x14ac:dyDescent="0.2">
      <c r="A170" s="1"/>
      <c r="B170" s="1"/>
      <c r="C170" s="6" t="s">
        <v>104</v>
      </c>
      <c r="D170" s="16">
        <v>0.33870967741935482</v>
      </c>
      <c r="E170" s="16">
        <v>0.2982456140350877</v>
      </c>
      <c r="F170" s="16">
        <v>0.19354838709677419</v>
      </c>
      <c r="G170" s="16">
        <v>0.26229508196721313</v>
      </c>
      <c r="H170" s="16">
        <v>0.32258064516129031</v>
      </c>
      <c r="I170" s="16">
        <v>0.33333333333333331</v>
      </c>
      <c r="J170" s="16">
        <v>0.45161290322580644</v>
      </c>
      <c r="K170" s="16">
        <v>0.80645161290322576</v>
      </c>
      <c r="L170" s="16">
        <v>0.28333333333333333</v>
      </c>
      <c r="M170" s="16">
        <v>0.43548387096774194</v>
      </c>
      <c r="N170" s="16">
        <v>0.21666666666666667</v>
      </c>
      <c r="O170" s="16">
        <v>0.19047619047619047</v>
      </c>
      <c r="Q170" s="16">
        <v>0.34515688949522511</v>
      </c>
    </row>
    <row r="171" spans="1:17" ht="12.75" hidden="1" customHeight="1" outlineLevel="1" x14ac:dyDescent="0.2">
      <c r="A171" s="1"/>
      <c r="B171" s="1"/>
      <c r="C171" s="6" t="s">
        <v>105</v>
      </c>
      <c r="D171" s="16">
        <v>0.16129032258064516</v>
      </c>
      <c r="E171" s="16">
        <v>5.2631578947368418E-2</v>
      </c>
      <c r="F171" s="16">
        <v>1.6129032258064516E-2</v>
      </c>
      <c r="G171" s="16">
        <v>0.13114754098360656</v>
      </c>
      <c r="H171" s="16">
        <v>6.4516129032258063E-2</v>
      </c>
      <c r="I171" s="16">
        <v>8.3333333333333329E-2</v>
      </c>
      <c r="J171" s="16">
        <v>0.22580645161290322</v>
      </c>
      <c r="K171" s="16">
        <v>0.22580645161290322</v>
      </c>
      <c r="L171" s="16">
        <v>3.3333333333333333E-2</v>
      </c>
      <c r="M171" s="16">
        <v>0.14516129032258066</v>
      </c>
      <c r="N171" s="16">
        <v>0.11666666666666667</v>
      </c>
      <c r="O171" s="16">
        <v>9.5238095238095233E-2</v>
      </c>
      <c r="Q171" s="16">
        <v>0.11323328785811733</v>
      </c>
    </row>
    <row r="172" spans="1:17" collapsed="1" x14ac:dyDescent="0.2">
      <c r="A172" s="34" t="s">
        <v>186</v>
      </c>
      <c r="B172" s="34" t="s">
        <v>187</v>
      </c>
      <c r="C172" s="35" t="s">
        <v>102</v>
      </c>
      <c r="D172" s="36">
        <v>0.95161290322580649</v>
      </c>
      <c r="E172" s="36">
        <v>0.79629629629629628</v>
      </c>
      <c r="F172" s="36">
        <v>0.89830508474576276</v>
      </c>
      <c r="G172" s="36">
        <v>0.9</v>
      </c>
      <c r="H172" s="36">
        <v>0.88709677419354838</v>
      </c>
      <c r="I172" s="36">
        <v>0.96666666666666667</v>
      </c>
      <c r="J172" s="36">
        <v>0.90163934426229508</v>
      </c>
      <c r="K172" s="36">
        <v>0.69354838709677424</v>
      </c>
      <c r="L172" s="36">
        <v>0.8833333333333333</v>
      </c>
      <c r="M172" s="36">
        <v>0.967741935483871</v>
      </c>
      <c r="N172" s="36">
        <v>0.967741935483871</v>
      </c>
      <c r="O172" s="36">
        <v>0.91935483870967738</v>
      </c>
      <c r="Q172" s="36">
        <v>0.89531680440771355</v>
      </c>
    </row>
    <row r="173" spans="1:17" ht="12.75" hidden="1" customHeight="1" outlineLevel="1" x14ac:dyDescent="0.2">
      <c r="A173" s="1"/>
      <c r="B173" s="1"/>
      <c r="C173" s="6" t="s">
        <v>100</v>
      </c>
      <c r="D173" s="15">
        <v>62</v>
      </c>
      <c r="E173" s="15">
        <v>54</v>
      </c>
      <c r="F173" s="15">
        <v>59</v>
      </c>
      <c r="G173" s="15">
        <v>60</v>
      </c>
      <c r="H173" s="15">
        <v>62</v>
      </c>
      <c r="I173" s="15">
        <v>60</v>
      </c>
      <c r="J173" s="15">
        <v>61</v>
      </c>
      <c r="K173" s="15">
        <v>62</v>
      </c>
      <c r="L173" s="15">
        <v>60</v>
      </c>
      <c r="M173" s="15">
        <v>62</v>
      </c>
      <c r="N173" s="15">
        <v>62</v>
      </c>
      <c r="O173" s="15">
        <v>62</v>
      </c>
      <c r="Q173" s="15">
        <v>726</v>
      </c>
    </row>
    <row r="174" spans="1:17" ht="12.75" hidden="1" customHeight="1" outlineLevel="1" x14ac:dyDescent="0.2">
      <c r="A174" s="1"/>
      <c r="B174" s="1"/>
      <c r="C174" s="6" t="s">
        <v>103</v>
      </c>
      <c r="D174" s="16">
        <v>0.83870967741935487</v>
      </c>
      <c r="E174" s="16">
        <v>0.64814814814814814</v>
      </c>
      <c r="F174" s="16">
        <v>0.83050847457627119</v>
      </c>
      <c r="G174" s="16">
        <v>0.68333333333333335</v>
      </c>
      <c r="H174" s="16">
        <v>0.62903225806451613</v>
      </c>
      <c r="I174" s="16">
        <v>0.7</v>
      </c>
      <c r="J174" s="16">
        <v>0.62295081967213117</v>
      </c>
      <c r="K174" s="16">
        <v>0.32258064516129031</v>
      </c>
      <c r="L174" s="16">
        <v>0.66666666666666663</v>
      </c>
      <c r="M174" s="16">
        <v>0.62903225806451613</v>
      </c>
      <c r="N174" s="16">
        <v>0.72580645161290325</v>
      </c>
      <c r="O174" s="16">
        <v>0.66129032258064513</v>
      </c>
      <c r="Q174" s="16">
        <v>0.66253443526170797</v>
      </c>
    </row>
    <row r="175" spans="1:17" ht="12.75" hidden="1" customHeight="1" outlineLevel="1" x14ac:dyDescent="0.2">
      <c r="A175" s="1"/>
      <c r="B175" s="1"/>
      <c r="C175" s="6" t="s">
        <v>104</v>
      </c>
      <c r="D175" s="16">
        <v>0.16129032258064516</v>
      </c>
      <c r="E175" s="16">
        <v>0.35185185185185186</v>
      </c>
      <c r="F175" s="16">
        <v>0.16949152542372881</v>
      </c>
      <c r="G175" s="16">
        <v>0.31666666666666665</v>
      </c>
      <c r="H175" s="16">
        <v>0.37096774193548387</v>
      </c>
      <c r="I175" s="16">
        <v>0.3</v>
      </c>
      <c r="J175" s="16">
        <v>0.37704918032786883</v>
      </c>
      <c r="K175" s="16">
        <v>0.67741935483870963</v>
      </c>
      <c r="L175" s="16">
        <v>0.33333333333333331</v>
      </c>
      <c r="M175" s="16">
        <v>0.37096774193548387</v>
      </c>
      <c r="N175" s="16">
        <v>0.27419354838709675</v>
      </c>
      <c r="O175" s="16">
        <v>0.33870967741935482</v>
      </c>
      <c r="Q175" s="16">
        <v>0.33746556473829203</v>
      </c>
    </row>
    <row r="176" spans="1:17" ht="12.75" hidden="1" customHeight="1" outlineLevel="1" x14ac:dyDescent="0.2">
      <c r="A176" s="1"/>
      <c r="B176" s="1"/>
      <c r="C176" s="6" t="s">
        <v>105</v>
      </c>
      <c r="D176" s="16">
        <v>4.8387096774193547E-2</v>
      </c>
      <c r="E176" s="16">
        <v>0.20370370370370369</v>
      </c>
      <c r="F176" s="16">
        <v>0.10169491525423729</v>
      </c>
      <c r="G176" s="16">
        <v>0.1</v>
      </c>
      <c r="H176" s="16">
        <v>0.11290322580645161</v>
      </c>
      <c r="I176" s="16">
        <v>3.3333333333333333E-2</v>
      </c>
      <c r="J176" s="16">
        <v>9.8360655737704916E-2</v>
      </c>
      <c r="K176" s="16">
        <v>0.30645161290322581</v>
      </c>
      <c r="L176" s="16">
        <v>0.11666666666666667</v>
      </c>
      <c r="M176" s="16">
        <v>3.2258064516129031E-2</v>
      </c>
      <c r="N176" s="16">
        <v>3.2258064516129031E-2</v>
      </c>
      <c r="O176" s="16">
        <v>8.0645161290322578E-2</v>
      </c>
      <c r="Q176" s="16">
        <v>0.1046831955922865</v>
      </c>
    </row>
    <row r="177" spans="1:18" collapsed="1" x14ac:dyDescent="0.2">
      <c r="A177" s="34" t="s">
        <v>188</v>
      </c>
      <c r="B177" s="34" t="s">
        <v>189</v>
      </c>
      <c r="C177" s="35" t="s">
        <v>102</v>
      </c>
      <c r="D177" s="36">
        <v>0.95945945945945943</v>
      </c>
      <c r="E177" s="36">
        <v>0.83333333333333337</v>
      </c>
      <c r="F177" s="36">
        <v>0.89655172413793105</v>
      </c>
      <c r="G177" s="36">
        <v>0.22727272727272729</v>
      </c>
      <c r="H177" s="36">
        <v>0.82758620689655171</v>
      </c>
      <c r="I177" s="36">
        <v>0.86363636363636365</v>
      </c>
      <c r="J177" s="36">
        <v>0.92222222222222228</v>
      </c>
      <c r="K177" s="36">
        <v>0.88888888888888884</v>
      </c>
      <c r="L177" s="36">
        <v>0.82894736842105265</v>
      </c>
      <c r="M177" s="36">
        <v>0.77500000000000002</v>
      </c>
      <c r="N177" s="36">
        <v>0.66666666666666674</v>
      </c>
      <c r="O177" s="36">
        <v>0.79746835443037978</v>
      </c>
      <c r="Q177" s="36">
        <v>0.78894472361809043</v>
      </c>
    </row>
    <row r="178" spans="1:18" ht="12.75" hidden="1" customHeight="1" outlineLevel="1" x14ac:dyDescent="0.2">
      <c r="A178" s="1"/>
      <c r="B178" s="1"/>
      <c r="C178" s="6" t="s">
        <v>100</v>
      </c>
      <c r="D178" s="15">
        <v>74</v>
      </c>
      <c r="E178" s="15">
        <v>78</v>
      </c>
      <c r="F178" s="15">
        <v>87</v>
      </c>
      <c r="G178" s="15">
        <v>88</v>
      </c>
      <c r="H178" s="15">
        <v>87</v>
      </c>
      <c r="I178" s="15">
        <v>88</v>
      </c>
      <c r="J178" s="15">
        <v>90</v>
      </c>
      <c r="K178" s="15">
        <v>90</v>
      </c>
      <c r="L178" s="15">
        <v>76</v>
      </c>
      <c r="M178" s="15">
        <v>80</v>
      </c>
      <c r="N178" s="15">
        <v>78</v>
      </c>
      <c r="O178" s="15">
        <v>79</v>
      </c>
      <c r="Q178" s="15">
        <v>995</v>
      </c>
    </row>
    <row r="179" spans="1:18" ht="12.75" hidden="1" customHeight="1" outlineLevel="1" x14ac:dyDescent="0.2">
      <c r="A179" s="1"/>
      <c r="B179" s="1"/>
      <c r="C179" s="6" t="s">
        <v>103</v>
      </c>
      <c r="D179" s="16">
        <v>0.81081081081081086</v>
      </c>
      <c r="E179" s="16">
        <v>0.65384615384615385</v>
      </c>
      <c r="F179" s="16">
        <v>0.82758620689655171</v>
      </c>
      <c r="G179" s="16">
        <v>0.18181818181818182</v>
      </c>
      <c r="H179" s="16">
        <v>0.66666666666666663</v>
      </c>
      <c r="I179" s="16">
        <v>0.65909090909090906</v>
      </c>
      <c r="J179" s="16">
        <v>0.66666666666666663</v>
      </c>
      <c r="K179" s="16">
        <v>0.72222222222222221</v>
      </c>
      <c r="L179" s="16">
        <v>0.57894736842105265</v>
      </c>
      <c r="M179" s="16">
        <v>0.61250000000000004</v>
      </c>
      <c r="N179" s="16">
        <v>0.42307692307692307</v>
      </c>
      <c r="O179" s="16">
        <v>0.48101265822784811</v>
      </c>
      <c r="Q179" s="16">
        <v>0.60703517587939704</v>
      </c>
    </row>
    <row r="180" spans="1:18" ht="12.75" hidden="1" customHeight="1" outlineLevel="1" x14ac:dyDescent="0.2">
      <c r="A180" s="1"/>
      <c r="B180" s="1"/>
      <c r="C180" s="6" t="s">
        <v>104</v>
      </c>
      <c r="D180" s="16">
        <v>0.1891891891891892</v>
      </c>
      <c r="E180" s="16">
        <v>0.34615384615384615</v>
      </c>
      <c r="F180" s="16">
        <v>0.17241379310344829</v>
      </c>
      <c r="G180" s="16">
        <v>0.81818181818181823</v>
      </c>
      <c r="H180" s="16">
        <v>0.33333333333333331</v>
      </c>
      <c r="I180" s="16">
        <v>0.34090909090909088</v>
      </c>
      <c r="J180" s="16">
        <v>0.33333333333333331</v>
      </c>
      <c r="K180" s="16">
        <v>0.27777777777777779</v>
      </c>
      <c r="L180" s="16">
        <v>0.42105263157894735</v>
      </c>
      <c r="M180" s="16">
        <v>0.38750000000000001</v>
      </c>
      <c r="N180" s="16">
        <v>0.57692307692307687</v>
      </c>
      <c r="O180" s="16">
        <v>0.51898734177215189</v>
      </c>
      <c r="Q180" s="16">
        <v>0.39296482412060302</v>
      </c>
    </row>
    <row r="181" spans="1:18" ht="12.75" hidden="1" customHeight="1" outlineLevel="1" x14ac:dyDescent="0.2">
      <c r="A181" s="1"/>
      <c r="B181" s="1"/>
      <c r="C181" s="6" t="s">
        <v>105</v>
      </c>
      <c r="D181" s="16">
        <v>4.0540540540540543E-2</v>
      </c>
      <c r="E181" s="16">
        <v>0.16666666666666666</v>
      </c>
      <c r="F181" s="16">
        <v>0.10344827586206896</v>
      </c>
      <c r="G181" s="16">
        <v>0.77272727272727271</v>
      </c>
      <c r="H181" s="16">
        <v>0.17241379310344829</v>
      </c>
      <c r="I181" s="16">
        <v>0.13636363636363635</v>
      </c>
      <c r="J181" s="16">
        <v>7.7777777777777779E-2</v>
      </c>
      <c r="K181" s="16">
        <v>0.1111111111111111</v>
      </c>
      <c r="L181" s="16">
        <v>0.17105263157894737</v>
      </c>
      <c r="M181" s="16">
        <v>0.22500000000000001</v>
      </c>
      <c r="N181" s="16">
        <v>0.33333333333333331</v>
      </c>
      <c r="O181" s="16">
        <v>0.20253164556962025</v>
      </c>
      <c r="Q181" s="16">
        <v>0.21105527638190955</v>
      </c>
    </row>
    <row r="182" spans="1:18" ht="24" customHeight="1" collapsed="1" x14ac:dyDescent="0.2">
      <c r="A182" s="58" t="s">
        <v>122</v>
      </c>
      <c r="B182" s="58"/>
      <c r="C182" s="54" t="s">
        <v>102</v>
      </c>
      <c r="D182" s="55">
        <v>0.95295698924731187</v>
      </c>
      <c r="E182" s="55">
        <v>0.96726190476190477</v>
      </c>
      <c r="F182" s="55">
        <v>0.91827131581229937</v>
      </c>
      <c r="G182" s="55">
        <v>0.86212121212121218</v>
      </c>
      <c r="H182" s="55">
        <v>0.81076122205154455</v>
      </c>
      <c r="I182" s="55">
        <v>0.76296296296296295</v>
      </c>
      <c r="J182" s="55">
        <v>0.83099815357879869</v>
      </c>
      <c r="K182" s="55">
        <v>0.73853506111570633</v>
      </c>
      <c r="L182" s="55">
        <v>0.78816904678973643</v>
      </c>
      <c r="M182" s="55">
        <v>0.83109833971902936</v>
      </c>
      <c r="N182" s="55">
        <v>0.87777777777777777</v>
      </c>
      <c r="O182" s="55">
        <v>0.89665471923536444</v>
      </c>
      <c r="P182" s="42"/>
      <c r="Q182" s="56">
        <v>0.85823932266609049</v>
      </c>
    </row>
    <row r="183" spans="1:18" ht="12.75" hidden="1" customHeight="1" outlineLevel="1" x14ac:dyDescent="0.2">
      <c r="A183" s="1"/>
      <c r="B183" s="1"/>
      <c r="C183" s="6" t="s">
        <v>100</v>
      </c>
      <c r="D183" s="15">
        <v>104</v>
      </c>
      <c r="E183" s="15">
        <v>96</v>
      </c>
      <c r="F183" s="15">
        <v>107</v>
      </c>
      <c r="G183" s="15">
        <v>108</v>
      </c>
      <c r="H183" s="15">
        <v>108</v>
      </c>
      <c r="I183" s="15">
        <v>102</v>
      </c>
      <c r="J183" s="15">
        <v>102</v>
      </c>
      <c r="K183" s="15">
        <v>106</v>
      </c>
      <c r="L183" s="15">
        <v>98</v>
      </c>
      <c r="M183" s="15">
        <v>100</v>
      </c>
      <c r="N183" s="15">
        <v>96</v>
      </c>
      <c r="O183" s="15">
        <v>98</v>
      </c>
      <c r="Q183" s="15">
        <v>1225</v>
      </c>
      <c r="R183" s="7"/>
    </row>
    <row r="184" spans="1:18" ht="12.75" hidden="1" customHeight="1" outlineLevel="1" x14ac:dyDescent="0.2">
      <c r="A184" s="1"/>
      <c r="B184" s="1"/>
      <c r="C184" s="6" t="s">
        <v>103</v>
      </c>
      <c r="D184" s="16">
        <v>0.64753928866832089</v>
      </c>
      <c r="E184" s="16">
        <v>0.71924603174603174</v>
      </c>
      <c r="F184" s="16">
        <v>0.77465521727816811</v>
      </c>
      <c r="G184" s="16">
        <v>0.64576534576534572</v>
      </c>
      <c r="H184" s="16">
        <v>0.5540194572452638</v>
      </c>
      <c r="I184" s="16">
        <v>0.53703703703703709</v>
      </c>
      <c r="J184" s="16">
        <v>0.26045400238948629</v>
      </c>
      <c r="K184" s="16">
        <v>0.3301167172134914</v>
      </c>
      <c r="L184" s="16">
        <v>0.51370022059677234</v>
      </c>
      <c r="M184" s="16">
        <v>0.58524904214559392</v>
      </c>
      <c r="N184" s="16">
        <v>0.70740740740740737</v>
      </c>
      <c r="O184" s="16">
        <v>0.59378733572281961</v>
      </c>
      <c r="Q184" s="16">
        <v>0.58110193316237113</v>
      </c>
      <c r="R184" s="7"/>
    </row>
    <row r="185" spans="1:18" ht="12.75" hidden="1" customHeight="1" outlineLevel="1" x14ac:dyDescent="0.2">
      <c r="A185" s="1"/>
      <c r="B185" s="1"/>
      <c r="C185" s="6" t="s">
        <v>104</v>
      </c>
      <c r="D185" s="16">
        <v>0.35246071133167911</v>
      </c>
      <c r="E185" s="16">
        <v>0.28075396825396826</v>
      </c>
      <c r="F185" s="16">
        <v>0.22534478272183189</v>
      </c>
      <c r="G185" s="16">
        <v>0.35423465423465422</v>
      </c>
      <c r="H185" s="16">
        <v>0.44598054275473631</v>
      </c>
      <c r="I185" s="16">
        <v>0.46296296296296297</v>
      </c>
      <c r="J185" s="16">
        <v>0.73954599761051376</v>
      </c>
      <c r="K185" s="16">
        <v>0.66988328278650855</v>
      </c>
      <c r="L185" s="16">
        <v>0.48629977940322772</v>
      </c>
      <c r="M185" s="16">
        <v>0.41475095785440613</v>
      </c>
      <c r="N185" s="16">
        <v>0.29259259259259257</v>
      </c>
      <c r="O185" s="16">
        <v>0.40621266427718039</v>
      </c>
      <c r="Q185" s="16">
        <v>0.41889806683762876</v>
      </c>
      <c r="R185" s="7"/>
    </row>
    <row r="186" spans="1:18" ht="12.75" hidden="1" customHeight="1" outlineLevel="1" x14ac:dyDescent="0.2">
      <c r="A186" s="1"/>
      <c r="B186" s="1"/>
      <c r="C186" s="6" t="s">
        <v>105</v>
      </c>
      <c r="D186" s="16">
        <v>4.7043010752688165E-2</v>
      </c>
      <c r="E186" s="16">
        <v>3.273809523809524E-2</v>
      </c>
      <c r="F186" s="16">
        <v>8.1728684187700573E-2</v>
      </c>
      <c r="G186" s="16">
        <v>0.13787878787878788</v>
      </c>
      <c r="H186" s="16">
        <v>0.18923877794845537</v>
      </c>
      <c r="I186" s="16">
        <v>0.23703703703703702</v>
      </c>
      <c r="J186" s="16">
        <v>0.16900184642120128</v>
      </c>
      <c r="K186" s="16">
        <v>0.26146493888429373</v>
      </c>
      <c r="L186" s="16">
        <v>0.21183095321026355</v>
      </c>
      <c r="M186" s="16">
        <v>0.16890166028097064</v>
      </c>
      <c r="N186" s="16">
        <v>0.12222222222222222</v>
      </c>
      <c r="O186" s="16">
        <v>0.1033452807646356</v>
      </c>
      <c r="Q186" s="16">
        <v>0.1417606773339096</v>
      </c>
      <c r="R186" s="7"/>
    </row>
    <row r="187" spans="1:18" collapsed="1" x14ac:dyDescent="0.2">
      <c r="A187" s="34" t="s">
        <v>190</v>
      </c>
      <c r="B187" s="34" t="s">
        <v>191</v>
      </c>
      <c r="C187" s="35" t="s">
        <v>102</v>
      </c>
      <c r="D187" s="36">
        <v>0.9838709677419355</v>
      </c>
      <c r="E187" s="36">
        <v>0.9642857142857143</v>
      </c>
      <c r="F187" s="36">
        <v>0.90163934426229508</v>
      </c>
      <c r="G187" s="36">
        <v>0.95</v>
      </c>
      <c r="H187" s="36">
        <v>0.9838709677419355</v>
      </c>
      <c r="I187" s="36">
        <v>0.98333333333333328</v>
      </c>
      <c r="J187" s="36">
        <v>0.967741935483871</v>
      </c>
      <c r="K187" s="36">
        <v>0.967741935483871</v>
      </c>
      <c r="L187" s="36">
        <v>0.96551724137931039</v>
      </c>
      <c r="M187" s="36">
        <v>0.96551724137931039</v>
      </c>
      <c r="N187" s="36">
        <v>0.96666666666666667</v>
      </c>
      <c r="O187" s="36">
        <v>0.967741935483871</v>
      </c>
      <c r="Q187" s="36">
        <v>0.96403872752420472</v>
      </c>
    </row>
    <row r="188" spans="1:18" ht="12.75" hidden="1" customHeight="1" outlineLevel="1" x14ac:dyDescent="0.2">
      <c r="A188" s="1"/>
      <c r="B188" s="1"/>
      <c r="C188" s="6" t="s">
        <v>100</v>
      </c>
      <c r="D188" s="15">
        <v>62</v>
      </c>
      <c r="E188" s="15">
        <v>56</v>
      </c>
      <c r="F188" s="15">
        <v>61</v>
      </c>
      <c r="G188" s="15">
        <v>60</v>
      </c>
      <c r="H188" s="15">
        <v>62</v>
      </c>
      <c r="I188" s="15">
        <v>60</v>
      </c>
      <c r="J188" s="15">
        <v>62</v>
      </c>
      <c r="K188" s="15">
        <v>62</v>
      </c>
      <c r="L188" s="15">
        <v>58</v>
      </c>
      <c r="M188" s="15">
        <v>58</v>
      </c>
      <c r="N188" s="15">
        <v>60</v>
      </c>
      <c r="O188" s="15">
        <v>62</v>
      </c>
      <c r="Q188" s="15">
        <v>723</v>
      </c>
    </row>
    <row r="189" spans="1:18" ht="12.75" hidden="1" customHeight="1" outlineLevel="1" x14ac:dyDescent="0.2">
      <c r="A189" s="1"/>
      <c r="B189" s="1"/>
      <c r="C189" s="6" t="s">
        <v>103</v>
      </c>
      <c r="D189" s="16">
        <v>0.54838709677419351</v>
      </c>
      <c r="E189" s="16">
        <v>0.8035714285714286</v>
      </c>
      <c r="F189" s="16">
        <v>0.70491803278688525</v>
      </c>
      <c r="G189" s="16">
        <v>0.56666666666666665</v>
      </c>
      <c r="H189" s="16">
        <v>0.70967741935483875</v>
      </c>
      <c r="I189" s="16">
        <v>0.66666666666666663</v>
      </c>
      <c r="J189" s="16">
        <v>0.72580645161290325</v>
      </c>
      <c r="K189" s="16">
        <v>0.66129032258064513</v>
      </c>
      <c r="L189" s="16">
        <v>0.67241379310344829</v>
      </c>
      <c r="M189" s="16">
        <v>0.67241379310344829</v>
      </c>
      <c r="N189" s="16">
        <v>0.73333333333333328</v>
      </c>
      <c r="O189" s="16">
        <v>0.72580645161290325</v>
      </c>
      <c r="Q189" s="16">
        <v>0.681881051175657</v>
      </c>
    </row>
    <row r="190" spans="1:18" ht="12.75" hidden="1" customHeight="1" outlineLevel="1" x14ac:dyDescent="0.2">
      <c r="A190" s="1"/>
      <c r="B190" s="1"/>
      <c r="C190" s="6" t="s">
        <v>104</v>
      </c>
      <c r="D190" s="16">
        <v>0.45161290322580644</v>
      </c>
      <c r="E190" s="16">
        <v>0.19642857142857142</v>
      </c>
      <c r="F190" s="16">
        <v>0.29508196721311475</v>
      </c>
      <c r="G190" s="16">
        <v>0.43333333333333335</v>
      </c>
      <c r="H190" s="16">
        <v>0.29032258064516131</v>
      </c>
      <c r="I190" s="16">
        <v>0.33333333333333331</v>
      </c>
      <c r="J190" s="16">
        <v>0.27419354838709675</v>
      </c>
      <c r="K190" s="16">
        <v>0.33870967741935482</v>
      </c>
      <c r="L190" s="16">
        <v>0.32758620689655171</v>
      </c>
      <c r="M190" s="16">
        <v>0.32758620689655171</v>
      </c>
      <c r="N190" s="16">
        <v>0.26666666666666666</v>
      </c>
      <c r="O190" s="16">
        <v>0.27419354838709675</v>
      </c>
      <c r="Q190" s="16">
        <v>0.318118948824343</v>
      </c>
    </row>
    <row r="191" spans="1:18" ht="12.75" hidden="1" customHeight="1" outlineLevel="1" x14ac:dyDescent="0.2">
      <c r="A191" s="1"/>
      <c r="B191" s="1"/>
      <c r="C191" s="6" t="s">
        <v>105</v>
      </c>
      <c r="D191" s="16">
        <v>1.6129032258064516E-2</v>
      </c>
      <c r="E191" s="16">
        <v>3.5714285714285712E-2</v>
      </c>
      <c r="F191" s="16">
        <v>9.8360655737704916E-2</v>
      </c>
      <c r="G191" s="16">
        <v>0.05</v>
      </c>
      <c r="H191" s="16">
        <v>1.6129032258064516E-2</v>
      </c>
      <c r="I191" s="16">
        <v>1.6666666666666666E-2</v>
      </c>
      <c r="J191" s="16">
        <v>3.2258064516129031E-2</v>
      </c>
      <c r="K191" s="16">
        <v>3.2258064516129031E-2</v>
      </c>
      <c r="L191" s="16">
        <v>3.4482758620689655E-2</v>
      </c>
      <c r="M191" s="16">
        <v>3.4482758620689655E-2</v>
      </c>
      <c r="N191" s="16">
        <v>3.3333333333333333E-2</v>
      </c>
      <c r="O191" s="16">
        <v>3.2258064516129031E-2</v>
      </c>
      <c r="Q191" s="16">
        <v>3.5961272475795295E-2</v>
      </c>
    </row>
    <row r="192" spans="1:18" collapsed="1" x14ac:dyDescent="0.2">
      <c r="A192" s="34" t="s">
        <v>192</v>
      </c>
      <c r="B192" s="34" t="s">
        <v>193</v>
      </c>
      <c r="C192" s="35" t="s">
        <v>102</v>
      </c>
      <c r="D192" s="36">
        <v>0.875</v>
      </c>
      <c r="E192" s="36">
        <v>0.9375</v>
      </c>
      <c r="F192" s="36">
        <v>0.88888888888888884</v>
      </c>
      <c r="G192" s="36">
        <v>1</v>
      </c>
      <c r="H192" s="36">
        <v>0.8928571428571429</v>
      </c>
      <c r="I192" s="36">
        <v>0.75</v>
      </c>
      <c r="J192" s="36">
        <v>0.88888888888888884</v>
      </c>
      <c r="K192" s="36">
        <v>0.55555555555555558</v>
      </c>
      <c r="L192" s="36">
        <v>0.94444444444444442</v>
      </c>
      <c r="M192" s="36">
        <v>0.94444444444444442</v>
      </c>
      <c r="N192" s="36">
        <v>0.88888888888888884</v>
      </c>
      <c r="O192" s="36">
        <v>1</v>
      </c>
      <c r="Q192" s="36">
        <v>0.88135593220338981</v>
      </c>
    </row>
    <row r="193" spans="1:17" ht="12.75" hidden="1" customHeight="1" outlineLevel="1" x14ac:dyDescent="0.2">
      <c r="A193" s="1"/>
      <c r="B193" s="1"/>
      <c r="C193" s="6" t="s">
        <v>100</v>
      </c>
      <c r="D193" s="15">
        <v>16</v>
      </c>
      <c r="E193" s="15">
        <v>16</v>
      </c>
      <c r="F193" s="15">
        <v>18</v>
      </c>
      <c r="G193" s="15">
        <v>26</v>
      </c>
      <c r="H193" s="15">
        <v>28</v>
      </c>
      <c r="I193" s="15">
        <v>24</v>
      </c>
      <c r="J193" s="15">
        <v>18</v>
      </c>
      <c r="K193" s="15">
        <v>18</v>
      </c>
      <c r="L193" s="15">
        <v>18</v>
      </c>
      <c r="M193" s="15">
        <v>18</v>
      </c>
      <c r="N193" s="15">
        <v>18</v>
      </c>
      <c r="O193" s="15">
        <v>18</v>
      </c>
      <c r="Q193" s="15">
        <v>236</v>
      </c>
    </row>
    <row r="194" spans="1:17" ht="12.75" hidden="1" customHeight="1" outlineLevel="1" x14ac:dyDescent="0.2">
      <c r="A194" s="1"/>
      <c r="B194" s="1"/>
      <c r="C194" s="6" t="s">
        <v>103</v>
      </c>
      <c r="D194" s="16">
        <v>0.625</v>
      </c>
      <c r="E194" s="16">
        <v>0.5625</v>
      </c>
      <c r="F194" s="16">
        <v>0.83333333333333337</v>
      </c>
      <c r="G194" s="16">
        <v>0.96153846153846156</v>
      </c>
      <c r="H194" s="16">
        <v>0.7857142857142857</v>
      </c>
      <c r="I194" s="16">
        <v>0.66666666666666663</v>
      </c>
      <c r="J194" s="16">
        <v>5.5555555555555552E-2</v>
      </c>
      <c r="K194" s="16">
        <v>0.44444444444444442</v>
      </c>
      <c r="L194" s="16">
        <v>0.77777777777777779</v>
      </c>
      <c r="M194" s="16">
        <v>0.83333333333333337</v>
      </c>
      <c r="N194" s="16">
        <v>0.72222222222222221</v>
      </c>
      <c r="O194" s="16">
        <v>0.66666666666666663</v>
      </c>
      <c r="Q194" s="16">
        <v>0.67796610169491522</v>
      </c>
    </row>
    <row r="195" spans="1:17" ht="12.75" hidden="1" customHeight="1" outlineLevel="1" x14ac:dyDescent="0.2">
      <c r="A195" s="1"/>
      <c r="B195" s="1"/>
      <c r="C195" s="6" t="s">
        <v>104</v>
      </c>
      <c r="D195" s="16">
        <v>0.375</v>
      </c>
      <c r="E195" s="16">
        <v>0.4375</v>
      </c>
      <c r="F195" s="16">
        <v>0.16666666666666666</v>
      </c>
      <c r="G195" s="16">
        <v>3.8461538461538464E-2</v>
      </c>
      <c r="H195" s="16">
        <v>0.21428571428571427</v>
      </c>
      <c r="I195" s="16">
        <v>0.33333333333333331</v>
      </c>
      <c r="J195" s="16">
        <v>0.94444444444444442</v>
      </c>
      <c r="K195" s="16">
        <v>0.55555555555555558</v>
      </c>
      <c r="L195" s="16">
        <v>0.22222222222222221</v>
      </c>
      <c r="M195" s="16">
        <v>0.16666666666666666</v>
      </c>
      <c r="N195" s="16">
        <v>0.27777777777777779</v>
      </c>
      <c r="O195" s="16">
        <v>0.33333333333333331</v>
      </c>
      <c r="Q195" s="16">
        <v>0.32203389830508472</v>
      </c>
    </row>
    <row r="196" spans="1:17" ht="12.75" hidden="1" customHeight="1" outlineLevel="1" x14ac:dyDescent="0.2">
      <c r="A196" s="1"/>
      <c r="B196" s="1"/>
      <c r="C196" s="6" t="s">
        <v>105</v>
      </c>
      <c r="D196" s="16">
        <v>0.125</v>
      </c>
      <c r="E196" s="16">
        <v>6.25E-2</v>
      </c>
      <c r="F196" s="16">
        <v>0.1111111111111111</v>
      </c>
      <c r="G196" s="16">
        <v>0</v>
      </c>
      <c r="H196" s="16">
        <v>0.10714285714285714</v>
      </c>
      <c r="I196" s="16">
        <v>0.25</v>
      </c>
      <c r="J196" s="16">
        <v>0.1111111111111111</v>
      </c>
      <c r="K196" s="16">
        <v>0.44444444444444442</v>
      </c>
      <c r="L196" s="16">
        <v>5.5555555555555552E-2</v>
      </c>
      <c r="M196" s="16">
        <v>5.5555555555555552E-2</v>
      </c>
      <c r="N196" s="16">
        <v>0.1111111111111111</v>
      </c>
      <c r="O196" s="16">
        <v>0</v>
      </c>
      <c r="Q196" s="16">
        <v>0.11864406779661017</v>
      </c>
    </row>
    <row r="197" spans="1:17" collapsed="1" x14ac:dyDescent="0.2">
      <c r="A197" s="34" t="s">
        <v>194</v>
      </c>
      <c r="B197" s="34" t="s">
        <v>195</v>
      </c>
      <c r="C197" s="35" t="s">
        <v>102</v>
      </c>
      <c r="D197" s="36">
        <v>1</v>
      </c>
      <c r="E197" s="36">
        <v>1</v>
      </c>
      <c r="F197" s="36">
        <v>0.9642857142857143</v>
      </c>
      <c r="G197" s="36">
        <v>0.63636363636363635</v>
      </c>
      <c r="H197" s="36">
        <v>0.55555555555555558</v>
      </c>
      <c r="I197" s="36">
        <v>0.55555555555555558</v>
      </c>
      <c r="J197" s="36">
        <v>0.63636363636363635</v>
      </c>
      <c r="K197" s="36">
        <v>0.69230769230769229</v>
      </c>
      <c r="L197" s="36">
        <v>0.45454545454545459</v>
      </c>
      <c r="M197" s="36">
        <v>0.58333333333333326</v>
      </c>
      <c r="N197" s="36">
        <v>0.77777777777777779</v>
      </c>
      <c r="O197" s="36">
        <v>0.72222222222222221</v>
      </c>
      <c r="Q197" s="36">
        <v>0.72932330827067671</v>
      </c>
    </row>
    <row r="198" spans="1:17" ht="12.75" hidden="1" customHeight="1" outlineLevel="1" x14ac:dyDescent="0.2">
      <c r="A198" s="1"/>
      <c r="B198" s="1"/>
      <c r="C198" s="6" t="s">
        <v>100</v>
      </c>
      <c r="D198" s="15">
        <v>26</v>
      </c>
      <c r="E198" s="15">
        <v>24</v>
      </c>
      <c r="F198" s="15">
        <v>28</v>
      </c>
      <c r="G198" s="15">
        <v>22</v>
      </c>
      <c r="H198" s="15">
        <v>18</v>
      </c>
      <c r="I198" s="15">
        <v>18</v>
      </c>
      <c r="J198" s="15">
        <v>22</v>
      </c>
      <c r="K198" s="15">
        <v>26</v>
      </c>
      <c r="L198" s="15">
        <v>22</v>
      </c>
      <c r="M198" s="15">
        <v>24</v>
      </c>
      <c r="N198" s="15">
        <v>18</v>
      </c>
      <c r="O198" s="15">
        <v>18</v>
      </c>
      <c r="Q198" s="15">
        <v>266</v>
      </c>
    </row>
    <row r="199" spans="1:17" ht="12.75" hidden="1" customHeight="1" outlineLevel="1" x14ac:dyDescent="0.2">
      <c r="A199" s="1"/>
      <c r="B199" s="1"/>
      <c r="C199" s="6" t="s">
        <v>103</v>
      </c>
      <c r="D199" s="16">
        <v>0.76923076923076927</v>
      </c>
      <c r="E199" s="16">
        <v>0.79166666666666663</v>
      </c>
      <c r="F199" s="16">
        <v>0.7857142857142857</v>
      </c>
      <c r="G199" s="16">
        <v>0.40909090909090912</v>
      </c>
      <c r="H199" s="16">
        <v>0.16666666666666666</v>
      </c>
      <c r="I199" s="16">
        <v>0.27777777777777779</v>
      </c>
      <c r="J199" s="16">
        <v>0</v>
      </c>
      <c r="K199" s="16">
        <v>-0.11538461538461539</v>
      </c>
      <c r="L199" s="16">
        <v>9.0909090909090912E-2</v>
      </c>
      <c r="M199" s="16">
        <v>0.25</v>
      </c>
      <c r="N199" s="16">
        <v>0.66666666666666663</v>
      </c>
      <c r="O199" s="16">
        <v>0.3888888888888889</v>
      </c>
      <c r="Q199" s="16">
        <v>0.38345864661654133</v>
      </c>
    </row>
    <row r="200" spans="1:17" ht="12.75" hidden="1" customHeight="1" outlineLevel="1" x14ac:dyDescent="0.2">
      <c r="A200" s="1"/>
      <c r="B200" s="1"/>
      <c r="C200" s="6" t="s">
        <v>104</v>
      </c>
      <c r="D200" s="16">
        <v>0.23076923076923078</v>
      </c>
      <c r="E200" s="16">
        <v>0.20833333333333334</v>
      </c>
      <c r="F200" s="16">
        <v>0.21428571428571427</v>
      </c>
      <c r="G200" s="16">
        <v>0.59090909090909094</v>
      </c>
      <c r="H200" s="16">
        <v>0.83333333333333337</v>
      </c>
      <c r="I200" s="16">
        <v>0.72222222222222221</v>
      </c>
      <c r="J200" s="16">
        <v>1</v>
      </c>
      <c r="K200" s="16">
        <v>1.1153846153846154</v>
      </c>
      <c r="L200" s="16">
        <v>0.90909090909090906</v>
      </c>
      <c r="M200" s="16">
        <v>0.75</v>
      </c>
      <c r="N200" s="16">
        <v>0.33333333333333331</v>
      </c>
      <c r="O200" s="16">
        <v>0.61111111111111116</v>
      </c>
      <c r="Q200" s="16">
        <v>0.61654135338345861</v>
      </c>
    </row>
    <row r="201" spans="1:17" ht="12.75" hidden="1" customHeight="1" outlineLevel="1" x14ac:dyDescent="0.2">
      <c r="A201" s="1"/>
      <c r="B201" s="1"/>
      <c r="C201" s="6" t="s">
        <v>105</v>
      </c>
      <c r="D201" s="16">
        <v>0</v>
      </c>
      <c r="E201" s="16">
        <v>0</v>
      </c>
      <c r="F201" s="16">
        <v>3.5714285714285712E-2</v>
      </c>
      <c r="G201" s="16">
        <v>0.36363636363636365</v>
      </c>
      <c r="H201" s="16">
        <v>0.44444444444444442</v>
      </c>
      <c r="I201" s="16">
        <v>0.44444444444444442</v>
      </c>
      <c r="J201" s="16">
        <v>0.36363636363636365</v>
      </c>
      <c r="K201" s="16">
        <v>0.30769230769230771</v>
      </c>
      <c r="L201" s="16">
        <v>0.54545454545454541</v>
      </c>
      <c r="M201" s="16">
        <v>0.41666666666666669</v>
      </c>
      <c r="N201" s="16">
        <v>0.22222222222222221</v>
      </c>
      <c r="O201" s="16">
        <v>0.27777777777777779</v>
      </c>
      <c r="Q201" s="16">
        <v>0.27067669172932329</v>
      </c>
    </row>
    <row r="202" spans="1:17" collapsed="1" x14ac:dyDescent="0.2"/>
    <row r="203" spans="1:17" x14ac:dyDescent="0.2">
      <c r="A203" s="59" t="s">
        <v>84</v>
      </c>
      <c r="B203" s="59"/>
      <c r="C203" s="59"/>
    </row>
    <row r="204" spans="1:17" x14ac:dyDescent="0.2">
      <c r="A204" s="29" t="s">
        <v>99</v>
      </c>
    </row>
  </sheetData>
  <mergeCells count="13">
    <mergeCell ref="A50:C50"/>
    <mergeCell ref="A52:B52"/>
    <mergeCell ref="A203:C203"/>
    <mergeCell ref="A8:B8"/>
    <mergeCell ref="A1:C1"/>
    <mergeCell ref="A3:C3"/>
    <mergeCell ref="A5:C5"/>
    <mergeCell ref="A6:C6"/>
    <mergeCell ref="A49:C49"/>
    <mergeCell ref="A82:B82"/>
    <mergeCell ref="A92:B92"/>
    <mergeCell ref="A127:B127"/>
    <mergeCell ref="A182:B18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3" width="10.7109375" customWidth="1"/>
    <col min="14" max="14" width="11.42578125" customWidth="1"/>
    <col min="15" max="15" width="26.85546875" customWidth="1"/>
    <col min="16" max="16" width="13.7109375" customWidth="1"/>
    <col min="17" max="17" width="16" customWidth="1"/>
  </cols>
  <sheetData>
    <row r="1" spans="1:17" ht="15.75" x14ac:dyDescent="0.25">
      <c r="A1" s="60" t="str">
        <f>Operación!A1</f>
        <v>ESTADÍSTICA POR EMPRESA / AIR CARRIER STATISTICS</v>
      </c>
      <c r="B1" s="60"/>
      <c r="C1" s="60"/>
      <c r="D1" s="60"/>
      <c r="E1" s="60"/>
      <c r="F1" s="60"/>
      <c r="G1" s="60"/>
      <c r="M1" s="17"/>
      <c r="N1" s="17">
        <v>2019</v>
      </c>
    </row>
    <row r="2" spans="1:17" x14ac:dyDescent="0.2">
      <c r="A2" s="63" t="str">
        <f>Operación!A2</f>
        <v>ÍNDICE DE PUNTUALIDAD/ PUNCTUALITY INDEX</v>
      </c>
      <c r="B2" s="63"/>
      <c r="C2" s="63"/>
      <c r="D2" s="63"/>
      <c r="E2" s="63"/>
      <c r="F2" s="63"/>
      <c r="G2" s="63"/>
    </row>
    <row r="3" spans="1:17" ht="15" x14ac:dyDescent="0.25">
      <c r="A3" s="61" t="str">
        <f>Operación!A3</f>
        <v>AEROPUERTO DE LA CIUDAD DE MÉXICO</v>
      </c>
      <c r="B3" s="61"/>
      <c r="C3" s="61"/>
      <c r="D3" s="61"/>
      <c r="E3" s="61"/>
      <c r="F3" s="61"/>
      <c r="G3" s="61"/>
    </row>
    <row r="5" spans="1:17" ht="38.25" x14ac:dyDescent="0.2">
      <c r="A5" s="37" t="s">
        <v>106</v>
      </c>
      <c r="B5" s="33" t="s">
        <v>72</v>
      </c>
      <c r="C5" s="33" t="s">
        <v>73</v>
      </c>
      <c r="D5" s="33" t="s">
        <v>74</v>
      </c>
      <c r="E5" s="33" t="s">
        <v>75</v>
      </c>
      <c r="F5" s="33" t="s">
        <v>76</v>
      </c>
      <c r="G5" s="33" t="s">
        <v>77</v>
      </c>
      <c r="H5" s="33" t="s">
        <v>78</v>
      </c>
      <c r="I5" s="33" t="s">
        <v>79</v>
      </c>
      <c r="J5" s="33" t="s">
        <v>80</v>
      </c>
      <c r="K5" s="33" t="s">
        <v>81</v>
      </c>
      <c r="L5" s="33" t="s">
        <v>82</v>
      </c>
      <c r="M5" s="33" t="s">
        <v>83</v>
      </c>
      <c r="O5" s="38" t="s">
        <v>5</v>
      </c>
      <c r="P5" s="39" t="s">
        <v>130</v>
      </c>
      <c r="Q5" s="39" t="s">
        <v>108</v>
      </c>
    </row>
    <row r="6" spans="1:17" x14ac:dyDescent="0.2">
      <c r="A6" s="8" t="s">
        <v>3</v>
      </c>
      <c r="B6" s="10">
        <f>Operación!D8</f>
        <v>0.85046989951190077</v>
      </c>
      <c r="C6" s="10">
        <f>Operación!E8</f>
        <v>0.83720041957784197</v>
      </c>
      <c r="D6" s="10">
        <f>Operación!F8</f>
        <v>0.83718427637974713</v>
      </c>
      <c r="E6" s="10">
        <f>Operación!G8</f>
        <v>0.75268341196189381</v>
      </c>
      <c r="F6" s="10">
        <f>Operación!H8</f>
        <v>0.74260767982128806</v>
      </c>
      <c r="G6" s="10">
        <f>Operación!I8</f>
        <v>0.73519819031453892</v>
      </c>
      <c r="H6" s="10">
        <f>Operación!J8</f>
        <v>0.72532444743204005</v>
      </c>
      <c r="I6" s="10">
        <f>Operación!K8</f>
        <v>0.72402336077992568</v>
      </c>
      <c r="J6" s="10">
        <f>Operación!L8</f>
        <v>0.75648617207094671</v>
      </c>
      <c r="K6" s="10">
        <f>Operación!M8</f>
        <v>0.74424141036203995</v>
      </c>
      <c r="L6" s="10">
        <f>Operación!N8</f>
        <v>0.77049014719438724</v>
      </c>
      <c r="M6" s="10">
        <f>Operación!O8</f>
        <v>0.73452528262326633</v>
      </c>
      <c r="O6" s="18" t="str">
        <f>Operación!$B$13</f>
        <v>Interjet</v>
      </c>
      <c r="P6" s="10">
        <f>Operación!$Q$13</f>
        <v>0.77379937150266942</v>
      </c>
      <c r="Q6" s="10">
        <f>Operación!$Q$15</f>
        <v>0.50897769885865818</v>
      </c>
    </row>
    <row r="7" spans="1:17" x14ac:dyDescent="0.2">
      <c r="A7" s="8" t="s">
        <v>111</v>
      </c>
      <c r="B7" s="10">
        <f>Operación!D52</f>
        <v>0.92077967014870654</v>
      </c>
      <c r="C7" s="10">
        <f>Operación!E52</f>
        <v>0.88913546971430379</v>
      </c>
      <c r="D7" s="10">
        <f>Operación!F52</f>
        <v>0.87770669730763617</v>
      </c>
      <c r="E7" s="10">
        <f>Operación!G52</f>
        <v>0.92201308616291699</v>
      </c>
      <c r="F7" s="10">
        <f>Operación!H52</f>
        <v>0.95215995829000577</v>
      </c>
      <c r="G7" s="10">
        <f>Operación!I52</f>
        <v>0.8947858482051485</v>
      </c>
      <c r="H7" s="10">
        <f>Operación!J52</f>
        <v>0.87313917246495754</v>
      </c>
      <c r="I7" s="10">
        <f>Operación!K52</f>
        <v>0.91366008314864178</v>
      </c>
      <c r="J7" s="10">
        <f>Operación!L52</f>
        <v>0.91516050358541856</v>
      </c>
      <c r="K7" s="10">
        <f>Operación!M52</f>
        <v>0.9055757573619776</v>
      </c>
      <c r="L7" s="10">
        <f>Operación!N52</f>
        <v>0.79509959172905642</v>
      </c>
      <c r="M7" s="10">
        <f>Operación!O52</f>
        <v>0.78817173739163049</v>
      </c>
      <c r="O7" s="18" t="str">
        <f>Operación!$B$18</f>
        <v>Aeroméxico</v>
      </c>
      <c r="P7" s="10">
        <f>Operación!$Q$18</f>
        <v>0.9053684712018254</v>
      </c>
      <c r="Q7" s="10">
        <f>Operación!$Q$20</f>
        <v>0.66284696973496149</v>
      </c>
    </row>
    <row r="8" spans="1:17" x14ac:dyDescent="0.2">
      <c r="A8" s="8" t="s">
        <v>112</v>
      </c>
      <c r="B8" s="10">
        <f>Operación!D82</f>
        <v>0.82795698924731176</v>
      </c>
      <c r="C8" s="10">
        <f>Operación!E82</f>
        <v>0.79881656804733725</v>
      </c>
      <c r="D8" s="10">
        <f>Operación!F82</f>
        <v>0.75806451612903225</v>
      </c>
      <c r="E8" s="10">
        <f>Operación!G82</f>
        <v>0.93888888888888888</v>
      </c>
      <c r="F8" s="10">
        <f>Operación!H82</f>
        <v>0.48198198198198194</v>
      </c>
      <c r="G8" s="10">
        <f>Operación!I82</f>
        <v>0.48706896551724133</v>
      </c>
      <c r="H8" s="10">
        <f>Operación!J82</f>
        <v>0.52</v>
      </c>
      <c r="I8" s="10">
        <f>Operación!K82</f>
        <v>0.45344129554655865</v>
      </c>
      <c r="J8" s="10">
        <f>Operación!L82</f>
        <v>0.50691244239631339</v>
      </c>
      <c r="K8" s="10">
        <f>Operación!M82</f>
        <v>0.48623853211009171</v>
      </c>
      <c r="L8" s="10">
        <f>Operación!N82</f>
        <v>0.3539325842696629</v>
      </c>
      <c r="M8" s="10">
        <f>Operación!O82</f>
        <v>0.4269662921348315</v>
      </c>
      <c r="O8" s="18" t="str">
        <f>Operación!$B$23</f>
        <v>Magnicharters</v>
      </c>
      <c r="P8" s="10">
        <f>Operación!$Q$23</f>
        <v>0.65686531898135991</v>
      </c>
      <c r="Q8" s="10">
        <f>Operación!$Q$25</f>
        <v>0.50039380414807033</v>
      </c>
    </row>
    <row r="9" spans="1:17" x14ac:dyDescent="0.2">
      <c r="A9" s="8" t="s">
        <v>113</v>
      </c>
      <c r="B9" s="10">
        <f>Operación!D92</f>
        <v>0.85632698654080064</v>
      </c>
      <c r="C9" s="10">
        <f>Operación!E92</f>
        <v>0.90449827949827954</v>
      </c>
      <c r="D9" s="10">
        <f>Operación!F92</f>
        <v>0.79537832592221991</v>
      </c>
      <c r="E9" s="10">
        <f>Operación!G92</f>
        <v>0.96980744082221337</v>
      </c>
      <c r="F9" s="10">
        <f>Operación!H92</f>
        <v>0.95039547805801494</v>
      </c>
      <c r="G9" s="10">
        <f>Operación!I92</f>
        <v>0.90160509687498414</v>
      </c>
      <c r="H9" s="10">
        <f>Operación!J92</f>
        <v>0.95505291748444521</v>
      </c>
      <c r="I9" s="10">
        <f>Operación!K92</f>
        <v>0.94832507475720451</v>
      </c>
      <c r="J9" s="10">
        <f>Operación!L92</f>
        <v>0.9053170923838959</v>
      </c>
      <c r="K9" s="10">
        <f>Operación!M92</f>
        <v>0.92233695541364147</v>
      </c>
      <c r="L9" s="10">
        <f>Operación!N92</f>
        <v>0.91818268825687754</v>
      </c>
      <c r="M9" s="10">
        <f>Operación!O92</f>
        <v>0.89679515519941055</v>
      </c>
      <c r="O9" s="18" t="str">
        <f>Operación!$B$28</f>
        <v>Aeroméxico 
Connect</v>
      </c>
      <c r="P9" s="10">
        <f>Operación!$Q$28</f>
        <v>0.88227704888747738</v>
      </c>
      <c r="Q9" s="10">
        <f>Operación!$Q$30</f>
        <v>0.67184057481987258</v>
      </c>
    </row>
    <row r="10" spans="1:17" x14ac:dyDescent="0.2">
      <c r="A10" s="8" t="s">
        <v>114</v>
      </c>
      <c r="B10" s="10">
        <f>Operación!D127</f>
        <v>0.91871470241970321</v>
      </c>
      <c r="C10" s="10">
        <f>Operación!E127</f>
        <v>0.9126089604586356</v>
      </c>
      <c r="D10" s="10">
        <f>Operación!F127</f>
        <v>0.88783608196124453</v>
      </c>
      <c r="E10" s="10">
        <f>Operación!G127</f>
        <v>0.85690510596988645</v>
      </c>
      <c r="F10" s="10">
        <f>Operación!H127</f>
        <v>0.90451999046513776</v>
      </c>
      <c r="G10" s="10">
        <f>Operación!I127</f>
        <v>0.92975266707480864</v>
      </c>
      <c r="H10" s="10">
        <f>Operación!J127</f>
        <v>0.86949225408373609</v>
      </c>
      <c r="I10" s="10">
        <f>Operación!K127</f>
        <v>0.7941753754250096</v>
      </c>
      <c r="J10" s="10">
        <f>Operación!L127</f>
        <v>0.88706862580545087</v>
      </c>
      <c r="K10" s="10">
        <f>Operación!M127</f>
        <v>0.82735558962940858</v>
      </c>
      <c r="L10" s="10">
        <f>Operación!N127</f>
        <v>0.88741498778831152</v>
      </c>
      <c r="M10" s="10">
        <f>Operación!O127</f>
        <v>0.88317344253217733</v>
      </c>
      <c r="O10" s="18" t="str">
        <f>Operación!$B$33</f>
        <v>Aeromar</v>
      </c>
      <c r="P10" s="10">
        <f>Operación!$Q$33</f>
        <v>0.7564496314496314</v>
      </c>
      <c r="Q10" s="10">
        <f>Operación!$Q$35</f>
        <v>0.58204633204633205</v>
      </c>
    </row>
    <row r="11" spans="1:17" x14ac:dyDescent="0.2">
      <c r="A11" s="8" t="s">
        <v>115</v>
      </c>
      <c r="B11" s="10">
        <f>Operación!D182</f>
        <v>0.95295698924731187</v>
      </c>
      <c r="C11" s="10">
        <f>Operación!E182</f>
        <v>0.96726190476190477</v>
      </c>
      <c r="D11" s="10">
        <f>Operación!F182</f>
        <v>0.91827131581229937</v>
      </c>
      <c r="E11" s="10">
        <f>Operación!G182</f>
        <v>0.86212121212121218</v>
      </c>
      <c r="F11" s="10">
        <f>Operación!H182</f>
        <v>0.81076122205154455</v>
      </c>
      <c r="G11" s="10">
        <f>Operación!I182</f>
        <v>0.76296296296296295</v>
      </c>
      <c r="H11" s="10">
        <f>Operación!J182</f>
        <v>0.83099815357879869</v>
      </c>
      <c r="I11" s="10">
        <f>Operación!K182</f>
        <v>0.73853506111570633</v>
      </c>
      <c r="J11" s="10">
        <f>Operación!L182</f>
        <v>0.78816904678973643</v>
      </c>
      <c r="K11" s="10">
        <f>Operación!M182</f>
        <v>0.83109833971902936</v>
      </c>
      <c r="L11" s="10">
        <f>Operación!N182</f>
        <v>0.87777777777777777</v>
      </c>
      <c r="M11" s="10">
        <f>Operación!O182</f>
        <v>0.89665471923536444</v>
      </c>
      <c r="O11" s="18" t="str">
        <f>Operación!$B$38</f>
        <v>Vivaaerobus</v>
      </c>
      <c r="P11" s="10">
        <f>Operación!$Q$38</f>
        <v>0.76901270430126345</v>
      </c>
      <c r="Q11" s="10">
        <f>Operación!$Q$40</f>
        <v>0.48976306303153327</v>
      </c>
    </row>
    <row r="12" spans="1:17" x14ac:dyDescent="0.2">
      <c r="O12" s="18" t="str">
        <f>Operación!$B$43</f>
        <v>Volaris</v>
      </c>
      <c r="P12" s="10">
        <f>Operación!$Q$43</f>
        <v>0.60730361871138572</v>
      </c>
      <c r="Q12" s="10">
        <f>Operación!$Q$45</f>
        <v>0.48045013239187995</v>
      </c>
    </row>
    <row r="42" spans="1:17" ht="38.25" x14ac:dyDescent="0.2">
      <c r="O42" s="38" t="s">
        <v>5</v>
      </c>
      <c r="P42" s="39" t="str">
        <f>$P$5</f>
        <v>Índice de 
Puntualidad
2019</v>
      </c>
      <c r="Q42" s="39" t="s">
        <v>108</v>
      </c>
    </row>
    <row r="43" spans="1:17" x14ac:dyDescent="0.2">
      <c r="O43" s="18" t="str">
        <f>Operación!$B$57</f>
        <v>American 
Airlines</v>
      </c>
      <c r="P43" s="10">
        <f>Operación!$Q$57</f>
        <v>0.89074837949322339</v>
      </c>
      <c r="Q43" s="10">
        <f>Operación!$Q$59</f>
        <v>0.66175604007071298</v>
      </c>
    </row>
    <row r="44" spans="1:17" ht="25.5" x14ac:dyDescent="0.2">
      <c r="A44" s="37" t="s">
        <v>107</v>
      </c>
      <c r="B44" s="33" t="s">
        <v>72</v>
      </c>
      <c r="C44" s="33" t="s">
        <v>73</v>
      </c>
      <c r="D44" s="33" t="s">
        <v>74</v>
      </c>
      <c r="E44" s="33" t="s">
        <v>75</v>
      </c>
      <c r="F44" s="33" t="s">
        <v>76</v>
      </c>
      <c r="G44" s="33" t="s">
        <v>77</v>
      </c>
      <c r="H44" s="33" t="s">
        <v>78</v>
      </c>
      <c r="I44" s="33" t="s">
        <v>79</v>
      </c>
      <c r="J44" s="33" t="s">
        <v>80</v>
      </c>
      <c r="K44" s="33" t="s">
        <v>81</v>
      </c>
      <c r="L44" s="33" t="s">
        <v>82</v>
      </c>
      <c r="M44" s="33" t="s">
        <v>83</v>
      </c>
      <c r="O44" s="18" t="str">
        <f>Operación!$B$62</f>
        <v>Delta Airlines</v>
      </c>
      <c r="P44" s="10">
        <f>Operación!$Q$62</f>
        <v>0.93670115642118079</v>
      </c>
      <c r="Q44" s="10">
        <f>Operación!$Q$64</f>
        <v>0.71552038953134511</v>
      </c>
    </row>
    <row r="45" spans="1:17" x14ac:dyDescent="0.2">
      <c r="A45" s="8" t="s">
        <v>3</v>
      </c>
      <c r="B45" s="10">
        <f>Operación!D10</f>
        <v>0.66573957870831724</v>
      </c>
      <c r="C45" s="10">
        <f>Operación!E10</f>
        <v>0.67508438680759275</v>
      </c>
      <c r="D45" s="10">
        <f>Operación!F10</f>
        <v>0.70130014921558792</v>
      </c>
      <c r="E45" s="10">
        <f>Operación!G10</f>
        <v>0.49518226913239655</v>
      </c>
      <c r="F45" s="10">
        <f>Operación!H10</f>
        <v>0.52485751502593814</v>
      </c>
      <c r="G45" s="10">
        <f>Operación!I10</f>
        <v>0.5199857187353506</v>
      </c>
      <c r="H45" s="10">
        <f>Operación!J10</f>
        <v>0.47278102648258064</v>
      </c>
      <c r="I45" s="10">
        <f>Operación!K10</f>
        <v>0.52204046324829623</v>
      </c>
      <c r="J45" s="10">
        <f>Operación!L10</f>
        <v>0.55134167358724684</v>
      </c>
      <c r="K45" s="9">
        <f>Operación!M10</f>
        <v>0.54714606285007217</v>
      </c>
      <c r="L45" s="9">
        <f>Operación!N10</f>
        <v>0.53987792753376274</v>
      </c>
      <c r="M45" s="9">
        <f>Operación!O10</f>
        <v>0.51381506006518873</v>
      </c>
      <c r="O45" s="18" t="str">
        <f>Operación!$B$67</f>
        <v>Jet Blue Air</v>
      </c>
      <c r="P45" s="10">
        <f>Operación!$Q$67</f>
        <v>0.83189767684677629</v>
      </c>
      <c r="Q45" s="10">
        <f>Operación!$Q$69</f>
        <v>0.57713390759592798</v>
      </c>
    </row>
    <row r="46" spans="1:17" x14ac:dyDescent="0.2">
      <c r="A46" s="8" t="s">
        <v>4</v>
      </c>
      <c r="B46" s="10">
        <f>Operación!D54</f>
        <v>0.75712135526018076</v>
      </c>
      <c r="C46" s="10">
        <f>Operación!E54</f>
        <v>0.72327301822647616</v>
      </c>
      <c r="D46" s="10">
        <f>Operación!F54</f>
        <v>0.72083798755160255</v>
      </c>
      <c r="E46" s="10">
        <f>Operación!G54</f>
        <v>0.71321077705230607</v>
      </c>
      <c r="F46" s="10">
        <f>Operación!H54</f>
        <v>0.70433643180714323</v>
      </c>
      <c r="G46" s="10">
        <f>Operación!I54</f>
        <v>0.66513767755703368</v>
      </c>
      <c r="H46" s="10">
        <f>Operación!J54</f>
        <v>0.6506369348408072</v>
      </c>
      <c r="I46" s="10">
        <f>Operación!K54</f>
        <v>0.65551139777732259</v>
      </c>
      <c r="J46" s="10">
        <f>Operación!L54</f>
        <v>0.67054673659373365</v>
      </c>
      <c r="K46" s="9">
        <f>Operación!M54</f>
        <v>0.63138328074463757</v>
      </c>
      <c r="L46" s="9">
        <f>Operación!N54</f>
        <v>0.58080755318747168</v>
      </c>
      <c r="M46" s="9">
        <f>Operación!O54</f>
        <v>0.57974698298434135</v>
      </c>
      <c r="O46" s="18" t="str">
        <f>Operación!$B$72</f>
        <v>Southwest 
Airlines</v>
      </c>
      <c r="P46" s="10">
        <f>Operación!$Q$72</f>
        <v>0.85798816568047331</v>
      </c>
      <c r="Q46" s="10">
        <f>Operación!$Q$74</f>
        <v>0.84615384615384615</v>
      </c>
    </row>
    <row r="47" spans="1:17" x14ac:dyDescent="0.2">
      <c r="A47" s="8" t="s">
        <v>112</v>
      </c>
      <c r="B47" s="10">
        <f>Operación!D84</f>
        <v>0.60215053763440862</v>
      </c>
      <c r="C47" s="10">
        <f>Operación!E84</f>
        <v>0.56804733727810652</v>
      </c>
      <c r="D47" s="10">
        <f>Operación!F84</f>
        <v>0.68279569892473113</v>
      </c>
      <c r="E47" s="10">
        <f>Operación!G84</f>
        <v>0.60555555555555551</v>
      </c>
      <c r="F47" s="10">
        <f>Operación!H84</f>
        <v>0.34684684684684686</v>
      </c>
      <c r="G47" s="10">
        <f>Operación!I84</f>
        <v>0.30603448275862066</v>
      </c>
      <c r="H47" s="10">
        <f>Operación!J84</f>
        <v>0.308</v>
      </c>
      <c r="I47" s="10">
        <f>Operación!K84</f>
        <v>0.25101214574898784</v>
      </c>
      <c r="J47" s="10">
        <f>Operación!L84</f>
        <v>0.35483870967741937</v>
      </c>
      <c r="K47" s="10">
        <f>Operación!M84</f>
        <v>0.3669724770642202</v>
      </c>
      <c r="L47" s="10">
        <f>Operación!N84</f>
        <v>0.20786516853932585</v>
      </c>
      <c r="M47" s="10">
        <f>Operación!O84</f>
        <v>0.3089887640449438</v>
      </c>
      <c r="O47" s="18" t="str">
        <f>Operación!$B$77</f>
        <v>United 
Airlines</v>
      </c>
      <c r="P47" s="10">
        <f>Operación!$Q$77</f>
        <v>0.9252676436960815</v>
      </c>
      <c r="Q47" s="10">
        <f>Operación!$Q$79</f>
        <v>0.72029934518241345</v>
      </c>
    </row>
    <row r="48" spans="1:17" x14ac:dyDescent="0.2">
      <c r="A48" s="8" t="s">
        <v>113</v>
      </c>
      <c r="B48" s="10">
        <f>Operación!D94</f>
        <v>0.61371231573116625</v>
      </c>
      <c r="C48" s="10">
        <f>Operación!E94</f>
        <v>0.64760850260850256</v>
      </c>
      <c r="D48" s="10">
        <f>Operación!F94</f>
        <v>0.59038493500972833</v>
      </c>
      <c r="E48" s="10">
        <f>Operación!G94</f>
        <v>0.61494126238800673</v>
      </c>
      <c r="F48" s="10">
        <f>Operación!H94</f>
        <v>0.55723514349054237</v>
      </c>
      <c r="G48" s="10">
        <f>Operación!I94</f>
        <v>0.60951316417743784</v>
      </c>
      <c r="H48" s="10">
        <f>Operación!J94</f>
        <v>0.69090848906734481</v>
      </c>
      <c r="I48" s="10">
        <f>Operación!K94</f>
        <v>0.64219752000141128</v>
      </c>
      <c r="J48" s="10">
        <f>Operación!L94</f>
        <v>0.62182414524810781</v>
      </c>
      <c r="K48" s="10">
        <f>Operación!M94</f>
        <v>0.62646477466643191</v>
      </c>
      <c r="L48" s="10">
        <f>Operación!N94</f>
        <v>0.6496369436396251</v>
      </c>
      <c r="M48" s="10">
        <f>Operación!O94</f>
        <v>0.65551717785760344</v>
      </c>
    </row>
    <row r="49" spans="1:13" x14ac:dyDescent="0.2">
      <c r="A49" s="8" t="s">
        <v>114</v>
      </c>
      <c r="B49" s="10">
        <f>Operación!D129</f>
        <v>0.76236772670591701</v>
      </c>
      <c r="C49" s="10">
        <f>Operación!E129</f>
        <v>0.74339247115473717</v>
      </c>
      <c r="D49" s="10">
        <f>Operación!F129</f>
        <v>0.74893020446528547</v>
      </c>
      <c r="E49" s="10">
        <f>Operación!G129</f>
        <v>0.73928200000833533</v>
      </c>
      <c r="F49" s="10">
        <f>Operación!H129</f>
        <v>0.71361783120855704</v>
      </c>
      <c r="G49" s="10">
        <f>Operación!I129</f>
        <v>0.69612374115096454</v>
      </c>
      <c r="H49" s="10">
        <f>Operación!J129</f>
        <v>0.6644043801497681</v>
      </c>
      <c r="I49" s="10">
        <f>Operación!K129</f>
        <v>0.47481163529404269</v>
      </c>
      <c r="J49" s="10">
        <f>Operación!L129</f>
        <v>0.66186384133459142</v>
      </c>
      <c r="K49" s="10">
        <f>Operación!M129</f>
        <v>0.6277943556412684</v>
      </c>
      <c r="L49" s="10">
        <f>Operación!N129</f>
        <v>0.73969708938719447</v>
      </c>
      <c r="M49" s="10">
        <f>Operación!O129</f>
        <v>0.69443510099392602</v>
      </c>
    </row>
    <row r="50" spans="1:13" x14ac:dyDescent="0.2">
      <c r="A50" s="8" t="s">
        <v>115</v>
      </c>
      <c r="B50" s="10">
        <f>Operación!D184</f>
        <v>0.64753928866832089</v>
      </c>
      <c r="C50" s="10">
        <f>Operación!E184</f>
        <v>0.71924603174603174</v>
      </c>
      <c r="D50" s="10">
        <f>Operación!F184</f>
        <v>0.77465521727816811</v>
      </c>
      <c r="E50" s="10">
        <f>Operación!G184</f>
        <v>0.64576534576534572</v>
      </c>
      <c r="F50" s="10">
        <f>Operación!H184</f>
        <v>0.5540194572452638</v>
      </c>
      <c r="G50" s="10">
        <f>Operación!I184</f>
        <v>0.53703703703703709</v>
      </c>
      <c r="H50" s="10">
        <f>Operación!J184</f>
        <v>0.26045400238948629</v>
      </c>
      <c r="I50" s="10">
        <f>Operación!K184</f>
        <v>0.3301167172134914</v>
      </c>
      <c r="J50" s="10">
        <f>Operación!L184</f>
        <v>0.51370022059677234</v>
      </c>
      <c r="K50" s="10">
        <f>Operación!M184</f>
        <v>0.58524904214559392</v>
      </c>
      <c r="L50" s="10">
        <f>Operación!N184</f>
        <v>0.70740740740740737</v>
      </c>
      <c r="M50" s="10">
        <f>Operación!O184</f>
        <v>0.59378733572281961</v>
      </c>
    </row>
    <row r="77" spans="15:17" ht="38.25" x14ac:dyDescent="0.2">
      <c r="O77" s="38" t="s">
        <v>5</v>
      </c>
      <c r="P77" s="39" t="str">
        <f>$P$5</f>
        <v>Índice de 
Puntualidad
2019</v>
      </c>
      <c r="Q77" s="39" t="s">
        <v>108</v>
      </c>
    </row>
    <row r="78" spans="15:17" x14ac:dyDescent="0.2">
      <c r="O78" s="18" t="str">
        <f>Operación!$B$87</f>
        <v>Air Canada</v>
      </c>
      <c r="P78" s="10">
        <f>Operación!$Q$87</f>
        <v>0.57490864799025576</v>
      </c>
      <c r="Q78" s="10">
        <f>Operación!$Q$89</f>
        <v>0.39788875355257813</v>
      </c>
    </row>
    <row r="108" spans="15:17" ht="38.25" x14ac:dyDescent="0.2">
      <c r="O108" s="38" t="s">
        <v>5</v>
      </c>
      <c r="P108" s="39" t="str">
        <f>$P$5</f>
        <v>Índice de 
Puntualidad
2019</v>
      </c>
      <c r="Q108" s="39" t="s">
        <v>108</v>
      </c>
    </row>
    <row r="109" spans="15:17" x14ac:dyDescent="0.2">
      <c r="O109" s="18" t="str">
        <f>Operación!$B$97</f>
        <v>Air France</v>
      </c>
      <c r="P109" s="10">
        <f>Operación!$Q$97</f>
        <v>0.90881147540983609</v>
      </c>
      <c r="Q109" s="10">
        <f>Operación!$Q$99</f>
        <v>0.57172131147540983</v>
      </c>
    </row>
    <row r="110" spans="15:17" x14ac:dyDescent="0.2">
      <c r="O110" s="18" t="str">
        <f>Operación!$B$102</f>
        <v>Alitalia</v>
      </c>
      <c r="P110" s="10">
        <f>Operación!$Q$102</f>
        <v>0.88861386138613863</v>
      </c>
      <c r="Q110" s="10">
        <f>Operación!$Q$104</f>
        <v>0.70792079207920788</v>
      </c>
    </row>
    <row r="111" spans="15:17" x14ac:dyDescent="0.2">
      <c r="O111" s="18" t="str">
        <f>Operación!$B$107</f>
        <v>British Airways</v>
      </c>
      <c r="P111" s="10">
        <f>Operación!$Q$107</f>
        <v>0.91324921135646686</v>
      </c>
      <c r="Q111" s="10">
        <f>Operación!$Q$109</f>
        <v>0.60567823343848581</v>
      </c>
    </row>
    <row r="112" spans="15:17" x14ac:dyDescent="0.2">
      <c r="O112" s="18" t="str">
        <f>Operación!$B$112</f>
        <v>Lufthansa</v>
      </c>
      <c r="P112" s="10">
        <f>Operación!$Q$112</f>
        <v>0.91734860883797054</v>
      </c>
      <c r="Q112" s="10">
        <f>Operación!$Q$114</f>
        <v>0.5761047463175123</v>
      </c>
    </row>
    <row r="113" spans="15:17" x14ac:dyDescent="0.2">
      <c r="O113" s="18" t="str">
        <f>Operación!$B$117</f>
        <v>Iberia</v>
      </c>
      <c r="P113" s="10">
        <f>Operación!$Q$117</f>
        <v>0.92012779552715651</v>
      </c>
      <c r="Q113" s="10">
        <f>Operación!$Q$119</f>
        <v>0.64589989350372734</v>
      </c>
    </row>
    <row r="114" spans="15:17" x14ac:dyDescent="0.2">
      <c r="O114" s="18" t="str">
        <f>Operación!$B$122</f>
        <v>K L M</v>
      </c>
      <c r="P114" s="10">
        <f>Operación!$Q$122</f>
        <v>0.91988950276243098</v>
      </c>
      <c r="Q114" s="10">
        <f>Operación!$Q$124</f>
        <v>0.65055248618784534</v>
      </c>
    </row>
    <row r="144" spans="15:17" ht="38.25" x14ac:dyDescent="0.2">
      <c r="O144" s="38" t="s">
        <v>5</v>
      </c>
      <c r="P144" s="39" t="str">
        <f>$P$5</f>
        <v>Índice de 
Puntualidad
2019</v>
      </c>
      <c r="Q144" s="39" t="s">
        <v>108</v>
      </c>
    </row>
    <row r="145" spans="15:17" x14ac:dyDescent="0.2">
      <c r="O145" s="18" t="str">
        <f>Operación!$B$132</f>
        <v>Avianca</v>
      </c>
      <c r="P145" s="10">
        <f>Operación!$Q$132</f>
        <v>0.92152103559870546</v>
      </c>
      <c r="Q145" s="10">
        <f>Operación!$Q$134</f>
        <v>0.78721682847896435</v>
      </c>
    </row>
    <row r="146" spans="15:17" x14ac:dyDescent="0.2">
      <c r="O146" s="18" t="str">
        <f>Operación!$B$137</f>
        <v>Copa</v>
      </c>
      <c r="P146" s="10">
        <f>Operación!$Q$137</f>
        <v>0.92851318293014407</v>
      </c>
      <c r="Q146" s="10">
        <f>Operación!$Q$139</f>
        <v>0.8034792063060614</v>
      </c>
    </row>
    <row r="147" spans="15:17" x14ac:dyDescent="0.2">
      <c r="O147" s="18" t="str">
        <f>Operación!$B$142</f>
        <v>Cubana</v>
      </c>
      <c r="P147" s="10">
        <f>Operación!$Q$142</f>
        <v>0.65</v>
      </c>
      <c r="Q147" s="10">
        <f>Operación!$Q$144</f>
        <v>0.57999999999999996</v>
      </c>
    </row>
    <row r="148" spans="15:17" x14ac:dyDescent="0.2">
      <c r="O148" s="18" t="str">
        <f>Operación!$B$147</f>
        <v>Lan Chile 
Airlines</v>
      </c>
      <c r="P148" s="10">
        <f>Operación!$Q$147</f>
        <v>0.90190735694822888</v>
      </c>
      <c r="Q148" s="10">
        <f>Operación!$Q$149</f>
        <v>0.67029972752043598</v>
      </c>
    </row>
    <row r="149" spans="15:17" x14ac:dyDescent="0.2">
      <c r="O149" s="18" t="str">
        <f>Operación!$B$152</f>
        <v>Lanperu</v>
      </c>
      <c r="P149" s="10">
        <f>Operación!$Q$152</f>
        <v>0.94871794871794868</v>
      </c>
      <c r="Q149" s="10">
        <f>Operación!$Q$154</f>
        <v>0.59919028340080971</v>
      </c>
    </row>
    <row r="150" spans="15:17" x14ac:dyDescent="0.2">
      <c r="O150" s="18" t="str">
        <f>Operación!$B$157</f>
        <v>Aerorepública</v>
      </c>
      <c r="P150" s="10">
        <f>Operación!$Q$157</f>
        <v>0.84076433121019112</v>
      </c>
      <c r="Q150" s="10">
        <f>Operación!$Q$159</f>
        <v>0.69426751592356684</v>
      </c>
    </row>
    <row r="151" spans="15:17" x14ac:dyDescent="0.2">
      <c r="O151" s="18" t="str">
        <f>Operación!$B$162</f>
        <v>Taca</v>
      </c>
      <c r="P151" s="10">
        <f>Operación!$Q$162</f>
        <v>0.94711203897007656</v>
      </c>
      <c r="Q151" s="10">
        <f>Operación!$Q$164</f>
        <v>0.77313848295059151</v>
      </c>
    </row>
    <row r="152" spans="15:17" x14ac:dyDescent="0.2">
      <c r="O152" s="18" t="str">
        <f>Operación!$B$167</f>
        <v>TAM Linhas 
Aereas</v>
      </c>
      <c r="P152" s="10">
        <f>Operación!$Q$167</f>
        <v>0.88676671214188263</v>
      </c>
      <c r="Q152" s="10">
        <f>Operación!$Q$169</f>
        <v>0.65484311050477495</v>
      </c>
    </row>
    <row r="153" spans="15:17" x14ac:dyDescent="0.2">
      <c r="O153" s="18" t="str">
        <f>Operación!$B$172</f>
        <v>Taca Peru</v>
      </c>
      <c r="P153" s="10">
        <f>Operación!$Q$172</f>
        <v>0.89531680440771355</v>
      </c>
      <c r="Q153" s="10">
        <f>Operación!$Q$174</f>
        <v>0.66253443526170797</v>
      </c>
    </row>
    <row r="154" spans="15:17" x14ac:dyDescent="0.2">
      <c r="O154" s="18" t="str">
        <f>Operación!$B$177</f>
        <v>Volaris 
Costa Rica</v>
      </c>
      <c r="P154" s="10">
        <f>Operación!$Q$177</f>
        <v>0.78894472361809043</v>
      </c>
      <c r="Q154" s="10">
        <f>Operación!$Q$179</f>
        <v>0.60703517587939704</v>
      </c>
    </row>
    <row r="184" spans="15:17" ht="38.25" x14ac:dyDescent="0.2">
      <c r="O184" s="38" t="s">
        <v>5</v>
      </c>
      <c r="P184" s="39" t="str">
        <f>$P$5</f>
        <v>Índice de 
Puntualidad
2019</v>
      </c>
      <c r="Q184" s="39" t="s">
        <v>108</v>
      </c>
    </row>
    <row r="185" spans="15:17" x14ac:dyDescent="0.2">
      <c r="O185" s="18" t="str">
        <f>Operación!$B$187</f>
        <v>All Nippon 
Airways</v>
      </c>
      <c r="P185" s="10">
        <f>Operación!$Q$187</f>
        <v>0.96403872752420472</v>
      </c>
      <c r="Q185" s="10">
        <f>Operación!$Q$189</f>
        <v>0.681881051175657</v>
      </c>
    </row>
    <row r="186" spans="15:17" x14ac:dyDescent="0.2">
      <c r="O186" s="18" t="str">
        <f>Operación!$B$192</f>
        <v>Hainan 
Airlines</v>
      </c>
      <c r="P186" s="10">
        <f>Operación!$Q$192</f>
        <v>0.88135593220338981</v>
      </c>
      <c r="Q186" s="10">
        <f>Operación!$Q$194</f>
        <v>0.67796610169491522</v>
      </c>
    </row>
    <row r="187" spans="15:17" x14ac:dyDescent="0.2">
      <c r="O187" s="18" t="str">
        <f>Operación!$B$197</f>
        <v>China 
Southern 
Airlines</v>
      </c>
      <c r="P187" s="10">
        <f>Operación!$Q$197</f>
        <v>0.72932330827067671</v>
      </c>
      <c r="Q187" s="10">
        <f>Operación!$Q$199</f>
        <v>0.38345864661654133</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E3:M13"/>
  <sheetViews>
    <sheetView showGridLines="0" zoomScale="85" zoomScaleNormal="85" workbookViewId="0"/>
  </sheetViews>
  <sheetFormatPr baseColWidth="10" defaultRowHeight="15" x14ac:dyDescent="0.25"/>
  <cols>
    <col min="1" max="6" width="11.42578125" style="14"/>
    <col min="7" max="7" width="11.42578125" customWidth="1"/>
    <col min="8" max="8" width="37.85546875" bestFit="1" customWidth="1"/>
    <col min="9" max="9" width="13.5703125" bestFit="1" customWidth="1"/>
    <col min="10" max="20" width="9.7109375" style="14" customWidth="1"/>
    <col min="21" max="16384" width="11.42578125" style="14"/>
  </cols>
  <sheetData>
    <row r="3" spans="5:13" x14ac:dyDescent="0.25">
      <c r="H3" s="49" t="s">
        <v>100</v>
      </c>
      <c r="I3" s="50">
        <v>418735</v>
      </c>
    </row>
    <row r="4" spans="5:13" x14ac:dyDescent="0.25">
      <c r="H4" s="40" t="s">
        <v>101</v>
      </c>
      <c r="I4" s="41">
        <v>250279</v>
      </c>
    </row>
    <row r="5" spans="5:13" x14ac:dyDescent="0.25">
      <c r="H5" s="43" t="s">
        <v>126</v>
      </c>
      <c r="I5" s="44">
        <v>75678</v>
      </c>
    </row>
    <row r="6" spans="5:13" x14ac:dyDescent="0.25">
      <c r="H6" s="45" t="s">
        <v>127</v>
      </c>
      <c r="I6" s="46">
        <v>92778</v>
      </c>
    </row>
    <row r="7" spans="5:13" x14ac:dyDescent="0.25">
      <c r="H7" s="47" t="s">
        <v>87</v>
      </c>
      <c r="I7" s="48">
        <v>39520</v>
      </c>
    </row>
    <row r="8" spans="5:13" x14ac:dyDescent="0.25">
      <c r="H8" s="47" t="s">
        <v>196</v>
      </c>
      <c r="I8" s="48">
        <v>39159</v>
      </c>
    </row>
    <row r="9" spans="5:13" x14ac:dyDescent="0.25">
      <c r="H9" s="47" t="s">
        <v>128</v>
      </c>
      <c r="I9" s="48">
        <v>10184</v>
      </c>
    </row>
    <row r="10" spans="5:13" x14ac:dyDescent="0.25">
      <c r="H10" s="47" t="s">
        <v>109</v>
      </c>
      <c r="I10" s="48">
        <v>3915</v>
      </c>
    </row>
    <row r="12" spans="5:13" ht="18.75" x14ac:dyDescent="0.3">
      <c r="E12" s="64" t="str">
        <f>"Porcentaje de operaciones Ene-Dic en el "&amp;PROPER(Operación!A3)</f>
        <v>Porcentaje de operaciones Ene-Dic en el Aeropuerto De La Ciudad De México</v>
      </c>
      <c r="F12" s="64"/>
      <c r="G12" s="64"/>
      <c r="H12" s="64"/>
      <c r="I12" s="64"/>
      <c r="J12" s="64"/>
      <c r="K12" s="64"/>
      <c r="L12" s="64"/>
      <c r="M12" s="64"/>
    </row>
    <row r="13" spans="5:13" ht="18.75" x14ac:dyDescent="0.3">
      <c r="E13" s="64">
        <v>2019</v>
      </c>
      <c r="F13" s="64"/>
      <c r="G13" s="64"/>
      <c r="H13" s="64"/>
      <c r="I13" s="64"/>
      <c r="J13" s="64"/>
      <c r="K13" s="64"/>
      <c r="L13" s="64"/>
      <c r="M13" s="64"/>
    </row>
  </sheetData>
  <mergeCells count="2">
    <mergeCell ref="E12:M12"/>
    <mergeCell ref="E13:M13"/>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19" bestFit="1" customWidth="1"/>
    <col min="2" max="13" width="9.7109375" style="19" customWidth="1"/>
    <col min="14" max="16384" width="11.42578125" style="19"/>
  </cols>
  <sheetData>
    <row r="1" spans="1:13" x14ac:dyDescent="0.25">
      <c r="A1" s="30" t="s">
        <v>49</v>
      </c>
      <c r="B1" s="19" t="s">
        <v>50</v>
      </c>
    </row>
    <row r="2" spans="1:13" x14ac:dyDescent="0.25">
      <c r="A2" s="30" t="s">
        <v>5</v>
      </c>
      <c r="B2" s="19" t="s">
        <v>50</v>
      </c>
    </row>
    <row r="4" spans="1:13" ht="30" x14ac:dyDescent="0.25">
      <c r="A4" s="31" t="s">
        <v>51</v>
      </c>
      <c r="B4" s="20" t="s">
        <v>52</v>
      </c>
      <c r="C4" s="20" t="s">
        <v>53</v>
      </c>
      <c r="D4" s="20" t="s">
        <v>54</v>
      </c>
      <c r="E4" s="20" t="s">
        <v>55</v>
      </c>
      <c r="F4" s="20" t="s">
        <v>56</v>
      </c>
      <c r="G4" s="20" t="s">
        <v>57</v>
      </c>
      <c r="H4" s="20" t="s">
        <v>58</v>
      </c>
      <c r="I4" s="20" t="s">
        <v>96</v>
      </c>
      <c r="J4" s="20" t="s">
        <v>59</v>
      </c>
      <c r="K4" s="20" t="s">
        <v>60</v>
      </c>
      <c r="L4" s="20" t="s">
        <v>61</v>
      </c>
      <c r="M4" s="20" t="s">
        <v>97</v>
      </c>
    </row>
    <row r="5" spans="1:13" x14ac:dyDescent="0.25">
      <c r="A5" s="23" t="s">
        <v>62</v>
      </c>
      <c r="B5" s="24">
        <v>4546</v>
      </c>
      <c r="C5" s="24">
        <v>3798</v>
      </c>
      <c r="D5" s="24">
        <v>4479</v>
      </c>
      <c r="E5" s="24">
        <v>6068</v>
      </c>
      <c r="F5" s="24">
        <v>6729</v>
      </c>
      <c r="G5" s="24">
        <v>7347</v>
      </c>
      <c r="H5" s="24">
        <v>8197</v>
      </c>
      <c r="I5" s="24">
        <v>7654</v>
      </c>
      <c r="J5" s="24">
        <v>5698</v>
      </c>
      <c r="K5" s="24">
        <v>6924</v>
      </c>
      <c r="L5" s="24">
        <v>6479</v>
      </c>
      <c r="M5" s="24">
        <v>7759</v>
      </c>
    </row>
    <row r="6" spans="1:13" x14ac:dyDescent="0.25">
      <c r="A6" s="25" t="s">
        <v>89</v>
      </c>
      <c r="B6" s="24">
        <v>0</v>
      </c>
      <c r="C6" s="24">
        <v>0</v>
      </c>
      <c r="D6" s="24">
        <v>0</v>
      </c>
      <c r="E6" s="24">
        <v>0</v>
      </c>
      <c r="F6" s="24">
        <v>0</v>
      </c>
      <c r="G6" s="24">
        <v>0</v>
      </c>
      <c r="H6" s="24">
        <v>0</v>
      </c>
      <c r="I6" s="24">
        <v>0</v>
      </c>
      <c r="J6" s="24">
        <v>0</v>
      </c>
      <c r="K6" s="24">
        <v>0</v>
      </c>
      <c r="L6" s="24">
        <v>0</v>
      </c>
      <c r="M6" s="24">
        <v>0</v>
      </c>
    </row>
    <row r="7" spans="1:13" x14ac:dyDescent="0.25">
      <c r="A7" s="25" t="s">
        <v>91</v>
      </c>
      <c r="B7" s="24">
        <v>1</v>
      </c>
      <c r="C7" s="24">
        <v>5</v>
      </c>
      <c r="D7" s="24">
        <v>0</v>
      </c>
      <c r="E7" s="24">
        <v>122</v>
      </c>
      <c r="F7" s="24">
        <v>30</v>
      </c>
      <c r="G7" s="24">
        <v>30</v>
      </c>
      <c r="H7" s="24">
        <v>161</v>
      </c>
      <c r="I7" s="24">
        <v>79</v>
      </c>
      <c r="J7" s="24">
        <v>35</v>
      </c>
      <c r="K7" s="24">
        <v>29</v>
      </c>
      <c r="L7" s="24">
        <v>65</v>
      </c>
      <c r="M7" s="24">
        <v>176</v>
      </c>
    </row>
    <row r="8" spans="1:13" x14ac:dyDescent="0.25">
      <c r="A8" s="25" t="s">
        <v>92</v>
      </c>
      <c r="B8" s="24">
        <v>3</v>
      </c>
      <c r="C8" s="24">
        <v>3</v>
      </c>
      <c r="D8" s="24">
        <v>2</v>
      </c>
      <c r="E8" s="24">
        <v>9</v>
      </c>
      <c r="F8" s="24">
        <v>7</v>
      </c>
      <c r="G8" s="24">
        <v>5</v>
      </c>
      <c r="H8" s="24">
        <v>4</v>
      </c>
      <c r="I8" s="24">
        <v>8</v>
      </c>
      <c r="J8" s="24">
        <v>1</v>
      </c>
      <c r="K8" s="24">
        <v>0</v>
      </c>
      <c r="L8" s="24">
        <v>1</v>
      </c>
      <c r="M8" s="24">
        <v>9</v>
      </c>
    </row>
    <row r="9" spans="1:13" x14ac:dyDescent="0.25">
      <c r="A9" s="25" t="s">
        <v>94</v>
      </c>
      <c r="B9" s="24">
        <v>0</v>
      </c>
      <c r="C9" s="24">
        <v>0</v>
      </c>
      <c r="D9" s="24">
        <v>0</v>
      </c>
      <c r="E9" s="24">
        <v>0</v>
      </c>
      <c r="F9" s="24">
        <v>0</v>
      </c>
      <c r="G9" s="24">
        <v>0</v>
      </c>
      <c r="H9" s="24">
        <v>0</v>
      </c>
      <c r="I9" s="24">
        <v>0</v>
      </c>
      <c r="J9" s="24">
        <v>0</v>
      </c>
      <c r="K9" s="24">
        <v>0</v>
      </c>
      <c r="L9" s="24">
        <v>0</v>
      </c>
      <c r="M9" s="24">
        <v>0</v>
      </c>
    </row>
    <row r="10" spans="1:13" x14ac:dyDescent="0.25">
      <c r="A10" s="25" t="s">
        <v>63</v>
      </c>
      <c r="B10" s="24">
        <v>445</v>
      </c>
      <c r="C10" s="24">
        <v>452</v>
      </c>
      <c r="D10" s="24">
        <v>496</v>
      </c>
      <c r="E10" s="24">
        <v>943</v>
      </c>
      <c r="F10" s="24">
        <v>1034</v>
      </c>
      <c r="G10" s="24">
        <v>1056</v>
      </c>
      <c r="H10" s="24">
        <v>1094</v>
      </c>
      <c r="I10" s="24">
        <v>1031</v>
      </c>
      <c r="J10" s="24">
        <v>732</v>
      </c>
      <c r="K10" s="24">
        <v>942</v>
      </c>
      <c r="L10" s="24">
        <v>1119</v>
      </c>
      <c r="M10" s="24">
        <v>968</v>
      </c>
    </row>
    <row r="11" spans="1:13" x14ac:dyDescent="0.25">
      <c r="A11" s="25" t="s">
        <v>65</v>
      </c>
      <c r="B11" s="24">
        <v>3270</v>
      </c>
      <c r="C11" s="24">
        <v>2666</v>
      </c>
      <c r="D11" s="24">
        <v>3271</v>
      </c>
      <c r="E11" s="24">
        <v>4302</v>
      </c>
      <c r="F11" s="24">
        <v>4668</v>
      </c>
      <c r="G11" s="24">
        <v>4816</v>
      </c>
      <c r="H11" s="24">
        <v>5089</v>
      </c>
      <c r="I11" s="24">
        <v>5204</v>
      </c>
      <c r="J11" s="24">
        <v>4050</v>
      </c>
      <c r="K11" s="24">
        <v>4827</v>
      </c>
      <c r="L11" s="24">
        <v>3907</v>
      </c>
      <c r="M11" s="24">
        <v>5273</v>
      </c>
    </row>
    <row r="12" spans="1:13" x14ac:dyDescent="0.25">
      <c r="A12" s="25" t="s">
        <v>67</v>
      </c>
      <c r="B12" s="24">
        <v>109</v>
      </c>
      <c r="C12" s="24">
        <v>49</v>
      </c>
      <c r="D12" s="24">
        <v>53</v>
      </c>
      <c r="E12" s="24">
        <v>58</v>
      </c>
      <c r="F12" s="24">
        <v>78</v>
      </c>
      <c r="G12" s="24">
        <v>137</v>
      </c>
      <c r="H12" s="24">
        <v>198</v>
      </c>
      <c r="I12" s="24">
        <v>133</v>
      </c>
      <c r="J12" s="24">
        <v>55</v>
      </c>
      <c r="K12" s="24">
        <v>55</v>
      </c>
      <c r="L12" s="24">
        <v>98</v>
      </c>
      <c r="M12" s="24">
        <v>112</v>
      </c>
    </row>
    <row r="13" spans="1:13" x14ac:dyDescent="0.25">
      <c r="A13" s="25" t="s">
        <v>123</v>
      </c>
      <c r="B13" s="24">
        <v>358</v>
      </c>
      <c r="C13" s="24">
        <v>344</v>
      </c>
      <c r="D13" s="24">
        <v>310</v>
      </c>
      <c r="E13" s="24">
        <v>0</v>
      </c>
      <c r="F13" s="24">
        <v>0</v>
      </c>
      <c r="G13" s="24">
        <v>0</v>
      </c>
      <c r="H13" s="24">
        <v>102</v>
      </c>
      <c r="I13" s="24">
        <v>0</v>
      </c>
      <c r="J13" s="24">
        <v>0</v>
      </c>
      <c r="K13" s="24">
        <v>0</v>
      </c>
      <c r="L13" s="24">
        <v>0</v>
      </c>
      <c r="M13" s="24">
        <v>0</v>
      </c>
    </row>
    <row r="14" spans="1:13" x14ac:dyDescent="0.25">
      <c r="A14" s="25" t="s">
        <v>66</v>
      </c>
      <c r="B14" s="24">
        <v>96</v>
      </c>
      <c r="C14" s="24">
        <v>64</v>
      </c>
      <c r="D14" s="24">
        <v>117</v>
      </c>
      <c r="E14" s="24">
        <v>233</v>
      </c>
      <c r="F14" s="24">
        <v>442</v>
      </c>
      <c r="G14" s="24">
        <v>552</v>
      </c>
      <c r="H14" s="24">
        <v>674</v>
      </c>
      <c r="I14" s="24">
        <v>690</v>
      </c>
      <c r="J14" s="24">
        <v>517</v>
      </c>
      <c r="K14" s="24">
        <v>651</v>
      </c>
      <c r="L14" s="24">
        <v>689</v>
      </c>
      <c r="M14" s="24">
        <v>475</v>
      </c>
    </row>
    <row r="15" spans="1:13" x14ac:dyDescent="0.25">
      <c r="A15" s="25" t="s">
        <v>64</v>
      </c>
      <c r="B15" s="24">
        <v>264</v>
      </c>
      <c r="C15" s="24">
        <v>215</v>
      </c>
      <c r="D15" s="24">
        <v>230</v>
      </c>
      <c r="E15" s="24">
        <v>401</v>
      </c>
      <c r="F15" s="24">
        <v>470</v>
      </c>
      <c r="G15" s="24">
        <v>751</v>
      </c>
      <c r="H15" s="24">
        <v>875</v>
      </c>
      <c r="I15" s="24">
        <v>509</v>
      </c>
      <c r="J15" s="24">
        <v>308</v>
      </c>
      <c r="K15" s="24">
        <v>420</v>
      </c>
      <c r="L15" s="24">
        <v>600</v>
      </c>
      <c r="M15" s="24">
        <v>746</v>
      </c>
    </row>
    <row r="16" spans="1:13" x14ac:dyDescent="0.25">
      <c r="A16" s="26" t="s">
        <v>47</v>
      </c>
      <c r="B16" s="27">
        <v>6739</v>
      </c>
      <c r="C16" s="27">
        <v>5475</v>
      </c>
      <c r="D16" s="27">
        <v>5396</v>
      </c>
      <c r="E16" s="27">
        <v>8639</v>
      </c>
      <c r="F16" s="27">
        <v>8465</v>
      </c>
      <c r="G16" s="27">
        <v>7966</v>
      </c>
      <c r="H16" s="27">
        <v>9621</v>
      </c>
      <c r="I16" s="27">
        <v>8088</v>
      </c>
      <c r="J16" s="27">
        <v>7286</v>
      </c>
      <c r="K16" s="27">
        <v>7982</v>
      </c>
      <c r="L16" s="27">
        <v>8616</v>
      </c>
      <c r="M16" s="27">
        <v>8505</v>
      </c>
    </row>
    <row r="17" spans="1:13" x14ac:dyDescent="0.25">
      <c r="A17" s="28" t="s">
        <v>88</v>
      </c>
      <c r="B17" s="27">
        <v>0</v>
      </c>
      <c r="C17" s="27">
        <v>0</v>
      </c>
      <c r="D17" s="27">
        <v>0</v>
      </c>
      <c r="E17" s="27">
        <v>0</v>
      </c>
      <c r="F17" s="27">
        <v>0</v>
      </c>
      <c r="G17" s="27">
        <v>0</v>
      </c>
      <c r="H17" s="27">
        <v>0</v>
      </c>
      <c r="I17" s="27">
        <v>0</v>
      </c>
      <c r="J17" s="27">
        <v>0</v>
      </c>
      <c r="K17" s="27">
        <v>0</v>
      </c>
      <c r="L17" s="27">
        <v>0</v>
      </c>
      <c r="M17" s="27">
        <v>2</v>
      </c>
    </row>
    <row r="18" spans="1:13" x14ac:dyDescent="0.25">
      <c r="A18" s="28" t="s">
        <v>69</v>
      </c>
      <c r="B18" s="27">
        <v>0</v>
      </c>
      <c r="C18" s="27">
        <v>6</v>
      </c>
      <c r="D18" s="27">
        <v>4</v>
      </c>
      <c r="E18" s="27">
        <v>105</v>
      </c>
      <c r="F18" s="27">
        <v>23</v>
      </c>
      <c r="G18" s="27">
        <v>73</v>
      </c>
      <c r="H18" s="27">
        <v>134</v>
      </c>
      <c r="I18" s="27">
        <v>27</v>
      </c>
      <c r="J18" s="27">
        <v>23</v>
      </c>
      <c r="K18" s="27">
        <v>18</v>
      </c>
      <c r="L18" s="27">
        <v>122</v>
      </c>
      <c r="M18" s="27">
        <v>173</v>
      </c>
    </row>
    <row r="19" spans="1:13" x14ac:dyDescent="0.25">
      <c r="A19" s="28" t="s">
        <v>125</v>
      </c>
      <c r="B19" s="27">
        <v>0</v>
      </c>
      <c r="C19" s="27">
        <v>0</v>
      </c>
      <c r="D19" s="27">
        <v>0</v>
      </c>
      <c r="E19" s="27">
        <v>0</v>
      </c>
      <c r="F19" s="27">
        <v>0</v>
      </c>
      <c r="G19" s="27">
        <v>0</v>
      </c>
      <c r="H19" s="27">
        <v>0</v>
      </c>
      <c r="I19" s="27">
        <v>0</v>
      </c>
      <c r="J19" s="27">
        <v>0</v>
      </c>
      <c r="K19" s="27">
        <v>0</v>
      </c>
      <c r="L19" s="27">
        <v>0</v>
      </c>
      <c r="M19" s="27">
        <v>0</v>
      </c>
    </row>
    <row r="20" spans="1:13" x14ac:dyDescent="0.25">
      <c r="A20" s="28" t="s">
        <v>90</v>
      </c>
      <c r="B20" s="27">
        <v>0</v>
      </c>
      <c r="C20" s="27">
        <v>0</v>
      </c>
      <c r="D20" s="27">
        <v>0</v>
      </c>
      <c r="E20" s="27">
        <v>0</v>
      </c>
      <c r="F20" s="27">
        <v>0</v>
      </c>
      <c r="G20" s="27">
        <v>0</v>
      </c>
      <c r="H20" s="27">
        <v>0</v>
      </c>
      <c r="I20" s="27">
        <v>0</v>
      </c>
      <c r="J20" s="27">
        <v>0</v>
      </c>
      <c r="K20" s="27">
        <v>0</v>
      </c>
      <c r="L20" s="27">
        <v>0</v>
      </c>
      <c r="M20" s="27">
        <v>0</v>
      </c>
    </row>
    <row r="21" spans="1:13" x14ac:dyDescent="0.25">
      <c r="A21" s="28" t="s">
        <v>68</v>
      </c>
      <c r="B21" s="27">
        <v>209</v>
      </c>
      <c r="C21" s="27">
        <v>138</v>
      </c>
      <c r="D21" s="27">
        <v>257</v>
      </c>
      <c r="E21" s="27">
        <v>240</v>
      </c>
      <c r="F21" s="27">
        <v>213</v>
      </c>
      <c r="G21" s="27">
        <v>171</v>
      </c>
      <c r="H21" s="27">
        <v>234</v>
      </c>
      <c r="I21" s="27">
        <v>399</v>
      </c>
      <c r="J21" s="27">
        <v>477</v>
      </c>
      <c r="K21" s="27">
        <v>197</v>
      </c>
      <c r="L21" s="27">
        <v>252</v>
      </c>
      <c r="M21" s="27">
        <v>306</v>
      </c>
    </row>
    <row r="22" spans="1:13" x14ac:dyDescent="0.25">
      <c r="A22" s="28" t="s">
        <v>93</v>
      </c>
      <c r="B22" s="27">
        <v>0</v>
      </c>
      <c r="C22" s="27">
        <v>0</v>
      </c>
      <c r="D22" s="27">
        <v>0</v>
      </c>
      <c r="E22" s="27">
        <v>0</v>
      </c>
      <c r="F22" s="27">
        <v>16</v>
      </c>
      <c r="G22" s="27">
        <v>32</v>
      </c>
      <c r="H22" s="27">
        <v>0</v>
      </c>
      <c r="I22" s="27">
        <v>1</v>
      </c>
      <c r="J22" s="27">
        <v>2</v>
      </c>
      <c r="K22" s="27">
        <v>3</v>
      </c>
      <c r="L22" s="27">
        <v>0</v>
      </c>
      <c r="M22" s="27">
        <v>29</v>
      </c>
    </row>
    <row r="23" spans="1:13" x14ac:dyDescent="0.25">
      <c r="A23" s="28" t="s">
        <v>70</v>
      </c>
      <c r="B23" s="27">
        <v>491</v>
      </c>
      <c r="C23" s="27">
        <v>297</v>
      </c>
      <c r="D23" s="27">
        <v>349</v>
      </c>
      <c r="E23" s="27">
        <v>957</v>
      </c>
      <c r="F23" s="27">
        <v>1048</v>
      </c>
      <c r="G23" s="27">
        <v>1161</v>
      </c>
      <c r="H23" s="27">
        <v>1309</v>
      </c>
      <c r="I23" s="27">
        <v>613</v>
      </c>
      <c r="J23" s="27">
        <v>675</v>
      </c>
      <c r="K23" s="27">
        <v>882</v>
      </c>
      <c r="L23" s="27">
        <v>1189</v>
      </c>
      <c r="M23" s="27">
        <v>1213</v>
      </c>
    </row>
    <row r="24" spans="1:13" x14ac:dyDescent="0.25">
      <c r="A24" s="28" t="s">
        <v>48</v>
      </c>
      <c r="B24" s="27">
        <v>3084</v>
      </c>
      <c r="C24" s="27">
        <v>2866</v>
      </c>
      <c r="D24" s="27">
        <v>2798</v>
      </c>
      <c r="E24" s="27">
        <v>3578</v>
      </c>
      <c r="F24" s="27">
        <v>3647</v>
      </c>
      <c r="G24" s="27">
        <v>3238</v>
      </c>
      <c r="H24" s="27">
        <v>3469</v>
      </c>
      <c r="I24" s="27">
        <v>3116</v>
      </c>
      <c r="J24" s="27">
        <v>3515</v>
      </c>
      <c r="K24" s="27">
        <v>3578</v>
      </c>
      <c r="L24" s="27">
        <v>3768</v>
      </c>
      <c r="M24" s="27">
        <v>2863</v>
      </c>
    </row>
    <row r="25" spans="1:13" x14ac:dyDescent="0.25">
      <c r="A25" s="28" t="s">
        <v>95</v>
      </c>
      <c r="B25" s="27">
        <v>0</v>
      </c>
      <c r="C25" s="27">
        <v>0</v>
      </c>
      <c r="D25" s="27">
        <v>0</v>
      </c>
      <c r="E25" s="27">
        <v>0</v>
      </c>
      <c r="F25" s="27">
        <v>0</v>
      </c>
      <c r="G25" s="27">
        <v>0</v>
      </c>
      <c r="H25" s="27">
        <v>8</v>
      </c>
      <c r="I25" s="27">
        <v>3</v>
      </c>
      <c r="J25" s="27">
        <v>2</v>
      </c>
      <c r="K25" s="27">
        <v>0</v>
      </c>
      <c r="L25" s="27">
        <v>7</v>
      </c>
      <c r="M25" s="27">
        <v>9</v>
      </c>
    </row>
    <row r="26" spans="1:13" x14ac:dyDescent="0.25">
      <c r="A26" s="28" t="s">
        <v>124</v>
      </c>
      <c r="B26" s="27">
        <v>2955</v>
      </c>
      <c r="C26" s="27">
        <v>2168</v>
      </c>
      <c r="D26" s="27">
        <v>1988</v>
      </c>
      <c r="E26" s="27">
        <v>3759</v>
      </c>
      <c r="F26" s="27">
        <v>3518</v>
      </c>
      <c r="G26" s="27">
        <v>3291</v>
      </c>
      <c r="H26" s="27">
        <v>4467</v>
      </c>
      <c r="I26" s="27">
        <v>3929</v>
      </c>
      <c r="J26" s="27">
        <v>2592</v>
      </c>
      <c r="K26" s="27">
        <v>3304</v>
      </c>
      <c r="L26" s="27">
        <v>3278</v>
      </c>
      <c r="M26" s="27">
        <v>3910</v>
      </c>
    </row>
    <row r="27" spans="1:13" x14ac:dyDescent="0.25">
      <c r="A27" s="21" t="s">
        <v>71</v>
      </c>
      <c r="B27" s="22">
        <v>11285</v>
      </c>
      <c r="C27" s="22">
        <v>9273</v>
      </c>
      <c r="D27" s="22">
        <v>9875</v>
      </c>
      <c r="E27" s="22">
        <v>14707</v>
      </c>
      <c r="F27" s="22">
        <v>15194</v>
      </c>
      <c r="G27" s="22">
        <v>15313</v>
      </c>
      <c r="H27" s="22">
        <v>17818</v>
      </c>
      <c r="I27" s="22">
        <v>15742</v>
      </c>
      <c r="J27" s="22">
        <v>12984</v>
      </c>
      <c r="K27" s="22">
        <v>14906</v>
      </c>
      <c r="L27" s="22">
        <v>15095</v>
      </c>
      <c r="M27" s="22">
        <v>16264</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11" customFormat="1" x14ac:dyDescent="0.2">
      <c r="A1" s="51" t="s">
        <v>29</v>
      </c>
      <c r="B1" s="51" t="s">
        <v>110</v>
      </c>
    </row>
    <row r="2" spans="1:2" s="11" customFormat="1" ht="37.5" customHeight="1" x14ac:dyDescent="0.2">
      <c r="A2" s="52" t="s">
        <v>6</v>
      </c>
      <c r="B2" s="52" t="s">
        <v>24</v>
      </c>
    </row>
    <row r="3" spans="1:2" s="11" customFormat="1" x14ac:dyDescent="0.2">
      <c r="A3" s="53" t="s">
        <v>30</v>
      </c>
      <c r="B3" s="53" t="s">
        <v>31</v>
      </c>
    </row>
    <row r="4" spans="1:2" s="11" customFormat="1" x14ac:dyDescent="0.2">
      <c r="A4" s="52" t="s">
        <v>7</v>
      </c>
      <c r="B4" s="52" t="s">
        <v>32</v>
      </c>
    </row>
    <row r="5" spans="1:2" s="11" customFormat="1" ht="38.25" x14ac:dyDescent="0.2">
      <c r="A5" s="53" t="s">
        <v>8</v>
      </c>
      <c r="B5" s="53" t="s">
        <v>28</v>
      </c>
    </row>
    <row r="6" spans="1:2" s="11" customFormat="1" x14ac:dyDescent="0.2">
      <c r="A6" s="52" t="s">
        <v>9</v>
      </c>
      <c r="B6" s="52" t="s">
        <v>33</v>
      </c>
    </row>
    <row r="7" spans="1:2" s="11" customFormat="1" ht="25.5" x14ac:dyDescent="0.2">
      <c r="A7" s="53" t="s">
        <v>10</v>
      </c>
      <c r="B7" s="53" t="s">
        <v>34</v>
      </c>
    </row>
    <row r="8" spans="1:2" s="11" customFormat="1" x14ac:dyDescent="0.2">
      <c r="A8" s="52" t="s">
        <v>11</v>
      </c>
      <c r="B8" s="52" t="s">
        <v>35</v>
      </c>
    </row>
    <row r="9" spans="1:2" s="11" customFormat="1" x14ac:dyDescent="0.2">
      <c r="A9" s="53" t="s">
        <v>12</v>
      </c>
      <c r="B9" s="53" t="s">
        <v>36</v>
      </c>
    </row>
    <row r="10" spans="1:2" s="11" customFormat="1" ht="25.5" x14ac:dyDescent="0.2">
      <c r="A10" s="52" t="s">
        <v>14</v>
      </c>
      <c r="B10" s="52" t="s">
        <v>37</v>
      </c>
    </row>
    <row r="11" spans="1:2" s="11" customFormat="1" ht="25.5" x14ac:dyDescent="0.2">
      <c r="A11" s="53" t="s">
        <v>13</v>
      </c>
      <c r="B11" s="53" t="s">
        <v>38</v>
      </c>
    </row>
    <row r="12" spans="1:2" s="11" customFormat="1" ht="38.25" x14ac:dyDescent="0.2">
      <c r="A12" s="52" t="s">
        <v>15</v>
      </c>
      <c r="B12" s="52" t="s">
        <v>39</v>
      </c>
    </row>
    <row r="13" spans="1:2" s="11" customFormat="1" ht="25.5" x14ac:dyDescent="0.2">
      <c r="A13" s="53" t="s">
        <v>16</v>
      </c>
      <c r="B13" s="53" t="s">
        <v>25</v>
      </c>
    </row>
    <row r="14" spans="1:2" s="11" customFormat="1" ht="25.5" x14ac:dyDescent="0.2">
      <c r="A14" s="52" t="s">
        <v>17</v>
      </c>
      <c r="B14" s="52" t="s">
        <v>40</v>
      </c>
    </row>
    <row r="15" spans="1:2" s="11" customFormat="1" ht="25.5" x14ac:dyDescent="0.2">
      <c r="A15" s="53" t="s">
        <v>18</v>
      </c>
      <c r="B15" s="53" t="s">
        <v>26</v>
      </c>
    </row>
    <row r="16" spans="1:2" s="11" customFormat="1" x14ac:dyDescent="0.2">
      <c r="A16" s="52" t="s">
        <v>19</v>
      </c>
      <c r="B16" s="52" t="s">
        <v>27</v>
      </c>
    </row>
    <row r="17" spans="1:2" s="11" customFormat="1" ht="51" x14ac:dyDescent="0.2">
      <c r="A17" s="53" t="s">
        <v>20</v>
      </c>
      <c r="B17" s="53" t="s">
        <v>41</v>
      </c>
    </row>
    <row r="18" spans="1:2" s="11" customFormat="1" x14ac:dyDescent="0.2">
      <c r="A18" s="52" t="s">
        <v>42</v>
      </c>
      <c r="B18" s="52" t="s">
        <v>43</v>
      </c>
    </row>
    <row r="19" spans="1:2" s="11" customFormat="1" x14ac:dyDescent="0.2">
      <c r="A19" s="53" t="s">
        <v>21</v>
      </c>
      <c r="B19" s="53" t="s">
        <v>44</v>
      </c>
    </row>
    <row r="20" spans="1:2" s="11" customFormat="1" ht="51" x14ac:dyDescent="0.2">
      <c r="A20" s="52" t="s">
        <v>22</v>
      </c>
      <c r="B20" s="52" t="s">
        <v>45</v>
      </c>
    </row>
    <row r="21" spans="1:2" s="11" customFormat="1" x14ac:dyDescent="0.2">
      <c r="A21" s="53" t="s">
        <v>23</v>
      </c>
      <c r="B21" s="53" t="s">
        <v>46</v>
      </c>
    </row>
    <row r="22" spans="1:2" s="11" customFormat="1" x14ac:dyDescent="0.2">
      <c r="A22"/>
      <c r="B22"/>
    </row>
    <row r="23" spans="1:2" s="11"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Carvente Mendoza</cp:lastModifiedBy>
  <cp:lastPrinted>2015-10-22T16:18:07Z</cp:lastPrinted>
  <dcterms:created xsi:type="dcterms:W3CDTF">2005-04-25T18:34:12Z</dcterms:created>
  <dcterms:modified xsi:type="dcterms:W3CDTF">2020-12-07T21:26:13Z</dcterms:modified>
</cp:coreProperties>
</file>