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D:\Datos\Desktop\Demoras y Cancelaciones\Cancelaciones\2019\"/>
    </mc:Choice>
  </mc:AlternateContent>
  <xr:revisionPtr revIDLastSave="0" documentId="13_ncr:1_{107A0E21-FA1A-46B5-A5A9-33D7C3742658}" xr6:coauthVersionLast="46" xr6:coauthVersionMax="46" xr10:uidLastSave="{00000000-0000-0000-0000-000000000000}"/>
  <bookViews>
    <workbookView xWindow="-120" yWindow="-120" windowWidth="24240" windowHeight="13290"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335"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30" l="1"/>
  <c r="P6" i="29" l="1"/>
  <c r="Q6" i="29"/>
  <c r="R6" i="29"/>
  <c r="A3" i="29"/>
  <c r="A2" i="29"/>
  <c r="A1" i="29"/>
  <c r="M38" i="29" l="1"/>
  <c r="L38" i="29"/>
  <c r="K38" i="29"/>
  <c r="M6" i="29"/>
  <c r="L6" i="29"/>
  <c r="K6" i="29"/>
  <c r="F6" i="29" l="1"/>
  <c r="B38" i="29"/>
  <c r="J38" i="29"/>
  <c r="E6" i="29"/>
  <c r="I38" i="29"/>
  <c r="G6" i="29"/>
  <c r="H6" i="29"/>
  <c r="D38" i="29"/>
  <c r="E38" i="29"/>
  <c r="G38" i="29"/>
  <c r="C38" i="29"/>
  <c r="B6" i="29"/>
  <c r="H38" i="29"/>
  <c r="I6" i="29"/>
  <c r="J6" i="29"/>
  <c r="D6" i="29"/>
  <c r="C6" i="29"/>
  <c r="F38" i="29"/>
</calcChain>
</file>

<file path=xl/sharedStrings.xml><?xml version="1.0" encoding="utf-8"?>
<sst xmlns="http://schemas.openxmlformats.org/spreadsheetml/2006/main" count="157" uniqueCount="125">
  <si>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</si>
  <si>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</si>
  <si>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</si>
  <si>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</si>
  <si>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</si>
  <si>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</si>
  <si>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</si>
  <si>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</si>
  <si>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</si>
  <si>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</si>
  <si>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</si>
  <si>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</si>
  <si>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</si>
  <si>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</si>
  <si>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</si>
  <si>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</si>
  <si>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</si>
  <si>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</si>
  <si>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</si>
  <si>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</si>
  <si>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</si>
  <si>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</si>
  <si>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</si>
  <si>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</si>
  <si>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</si>
  <si>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</si>
  <si>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</si>
  <si>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</si>
  <si>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</si>
  <si>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</si>
  <si>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</si>
  <si>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</si>
  <si>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</si>
  <si>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</si>
  <si>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</si>
  <si>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</si>
  <si>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</si>
  <si>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</si>
  <si>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</si>
  <si>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</si>
  <si>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</si>
  <si>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</si>
  <si>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</si>
  <si>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</si>
  <si>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</si>
  <si>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</si>
  <si>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</si>
  <si>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</si>
  <si>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</si>
  <si>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</si>
  <si>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</si>
  <si>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</si>
  <si>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</si>
  <si>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</si>
  <si>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</si>
  <si>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</si>
  <si>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</si>
  <si>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</si>
  <si>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</si>
  <si>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</si>
  <si>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</si>
  <si>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</si>
  <si>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</si>
  <si>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</si>
  <si>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</si>
  <si>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</si>
  <si>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</si>
  <si>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</si>
  <si>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</si>
  <si>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</si>
  <si>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</si>
  <si>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</si>
  <si>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</si>
  <si>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</si>
  <si>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</si>
  <si>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</si>
  <si>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</si>
  <si>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</si>
  <si>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</si>
  <si>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</si>
  <si>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</si>
  <si>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</si>
  <si>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</si>
  <si>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</si>
  <si>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</si>
  <si>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</si>
  <si>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</si>
  <si>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</si>
  <si>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</si>
  <si>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</si>
  <si>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</si>
  <si>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</si>
  <si>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</si>
  <si>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</si>
  <si>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</si>
  <si>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</si>
  <si>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</si>
  <si>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</si>
  <si>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</si>
  <si>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</si>
  <si>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</si>
  <si>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</si>
  <si>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</si>
  <si>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</si>
  <si>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</si>
  <si>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</si>
  <si>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</si>
  <si>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</si>
  <si>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</si>
  <si>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</si>
  <si>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</si>
  <si>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</si>
  <si>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</si>
  <si>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</si>
  <si>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r>
      <t xml:space="preserve">Promedio Empresas Nacionales / 
</t>
    </r>
    <r>
      <rPr>
        <b/>
        <i/>
        <sz val="10"/>
        <color theme="0"/>
        <rFont val="Arial"/>
        <family val="2"/>
      </rPr>
      <t>Mexican Average</t>
    </r>
  </si>
  <si>
    <t>REPERCUSIONES*</t>
  </si>
  <si>
    <t>REPERCUSIONES POR UN TERCERO</t>
  </si>
  <si>
    <t xml:space="preserve">   Operaciones Aerolinea*</t>
  </si>
  <si>
    <t xml:space="preserve">   Mantenimiento Aeronaves*</t>
  </si>
  <si>
    <t>APLICACIÓN DE CONTROL DE FLUJO</t>
  </si>
  <si>
    <t>Total 2019</t>
  </si>
  <si>
    <t>Índice de 
Operación</t>
  </si>
  <si>
    <t>AEROPUERTO DE LÁZARO CÁRDENAS</t>
  </si>
  <si>
    <t>TAO</t>
  </si>
  <si>
    <t>Aeromar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</si>
</sst>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
      <patternFill patternType="solid">
        <fgColor theme="6"/>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3" fontId="32" fillId="32" borderId="10" xfId="0" applyNumberFormat="1" applyFont="1" applyFill="1" applyBorder="1" applyAlignment="1">
      <alignment vertical="center" wrapText="1"/>
    </xf>
    <xf numFmtId="166" fontId="32" fillId="32" borderId="10" xfId="96" applyNumberFormat="1" applyFont="1" applyFill="1" applyBorder="1" applyAlignment="1">
      <alignment horizontal="center" vertical="center"/>
    </xf>
    <xf numFmtId="166" fontId="32" fillId="32" borderId="10" xfId="96" applyNumberFormat="1" applyFont="1" applyFill="1" applyBorder="1" applyAlignment="1">
      <alignment vertical="center"/>
    </xf>
    <xf numFmtId="0" fontId="9" fillId="0" borderId="0" xfId="0" applyFont="1" applyAlignment="1"/>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32" fillId="32" borderId="10" xfId="0" applyFont="1" applyFill="1" applyBorder="1" applyAlignment="1">
      <alignment horizontal="center" vertical="center" wrapText="1"/>
    </xf>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4">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38E5D"/>
      <color rgb="FFD4C19C"/>
      <color rgb="FF285C4D"/>
      <color rgb="FF13322B"/>
      <color rgb="FF9D2449"/>
      <color rgb="FF621132"/>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0.90909090909090906</c:v>
                </c:pt>
                <c:pt idx="1">
                  <c:v>0.97916666666666663</c:v>
                </c:pt>
                <c:pt idx="2">
                  <c:v>0.96153846153846156</c:v>
                </c:pt>
                <c:pt idx="3">
                  <c:v>1</c:v>
                </c:pt>
                <c:pt idx="4">
                  <c:v>1</c:v>
                </c:pt>
                <c:pt idx="5">
                  <c:v>1</c:v>
                </c:pt>
                <c:pt idx="6">
                  <c:v>0.98148148148148151</c:v>
                </c:pt>
                <c:pt idx="7">
                  <c:v>1</c:v>
                </c:pt>
                <c:pt idx="8">
                  <c:v>0.93975903614457834</c:v>
                </c:pt>
                <c:pt idx="9">
                  <c:v>1</c:v>
                </c:pt>
                <c:pt idx="10">
                  <c:v>1</c:v>
                </c:pt>
                <c:pt idx="11">
                  <c:v>1</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Gráficos!$A$38</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Gráficos!$B$37:$M$37</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Gráficos!$B$38:$M$38</c:f>
              <c:numCache>
                <c:formatCode>0.0%</c:formatCode>
                <c:ptCount val="12"/>
                <c:pt idx="0">
                  <c:v>0.90909090909090906</c:v>
                </c:pt>
                <c:pt idx="1">
                  <c:v>0.97916666666666663</c:v>
                </c:pt>
                <c:pt idx="2">
                  <c:v>0.96153846153846156</c:v>
                </c:pt>
                <c:pt idx="3">
                  <c:v>1</c:v>
                </c:pt>
                <c:pt idx="4">
                  <c:v>1</c:v>
                </c:pt>
                <c:pt idx="5">
                  <c:v>0.98148148148148151</c:v>
                </c:pt>
                <c:pt idx="6">
                  <c:v>0.98148148148148151</c:v>
                </c:pt>
                <c:pt idx="7">
                  <c:v>1</c:v>
                </c:pt>
                <c:pt idx="8">
                  <c:v>0.86746987951807231</c:v>
                </c:pt>
                <c:pt idx="9" formatCode="0%">
                  <c:v>1</c:v>
                </c:pt>
                <c:pt idx="10" formatCode="0%">
                  <c:v>1</c:v>
                </c:pt>
                <c:pt idx="11" formatCode="0%">
                  <c:v>1</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Gráficos!$Q$5</c:f>
              <c:strCache>
                <c:ptCount val="1"/>
                <c:pt idx="0">
                  <c:v>Índice de 
Operación</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Gráficos!$P$6</c:f>
              <c:strCache>
                <c:ptCount val="1"/>
                <c:pt idx="0">
                  <c:v>Aeromar</c:v>
                </c:pt>
              </c:strCache>
            </c:strRef>
          </c:cat>
          <c:val>
            <c:numRef>
              <c:f>Gráficos!$Q$6</c:f>
              <c:numCache>
                <c:formatCode>0.0%</c:formatCode>
                <c:ptCount val="1"/>
                <c:pt idx="0">
                  <c:v>0.97881996974281393</c:v>
                </c:pt>
              </c:numCache>
            </c:numRef>
          </c:val>
          <c:extLst>
            <c:ext xmlns:c16="http://schemas.microsoft.com/office/drawing/2014/chart" uri="{C3380CC4-5D6E-409C-BE32-E72D297353CC}">
              <c16:uniqueId val="{00000000-5DB9-492C-952B-EF5C7C0701BA}"/>
            </c:ext>
          </c:extLst>
        </c:ser>
        <c:ser>
          <c:idx val="1"/>
          <c:order val="1"/>
          <c:tx>
            <c:strRef>
              <c:f>Gráficos!$R$5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Gráficos!$P$6</c:f>
              <c:strCache>
                <c:ptCount val="1"/>
                <c:pt idx="0">
                  <c:v>Aeromar</c:v>
                </c:pt>
              </c:strCache>
            </c:strRef>
          </c:cat>
          <c:val>
            <c:numRef>
              <c:f>Gráficos!$R$6</c:f>
              <c:numCache>
                <c:formatCode>0.0%</c:formatCode>
                <c:ptCount val="1"/>
                <c:pt idx="0">
                  <c:v>0.9682299546142209</c:v>
                </c:pt>
              </c:numCache>
            </c:numRef>
          </c:val>
          <c:extLst>
            <c:ext xmlns:c16="http://schemas.microsoft.com/office/drawing/2014/chart" uri="{C3380CC4-5D6E-409C-BE32-E72D297353CC}">
              <c16:uniqueId val="{00000001-5DB9-492C-952B-EF5C7C0701BA}"/>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D4C19C"/>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3"/>
              <c:delete val="1"/>
              <c:extLst>
                <c:ext xmlns:c15="http://schemas.microsoft.com/office/drawing/2012/chart" uri="{CE6537A1-D6FC-4f65-9D91-7224C49458BB}"/>
                <c:ext xmlns:c16="http://schemas.microsoft.com/office/drawing/2014/chart" uri="{C3380CC4-5D6E-409C-BE32-E72D297353CC}">
                  <c16:uniqueId val="{00000007-BD34-45CA-ACD4-D9969CD543DB}"/>
                </c:ext>
              </c:extLst>
            </c:dLbl>
            <c:dLbl>
              <c:idx val="4"/>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delete val="1"/>
              <c:extLst>
                <c:ext xmlns:c15="http://schemas.microsoft.com/office/drawing/2012/chart" uri="{CE6537A1-D6FC-4f65-9D91-7224C49458BB}"/>
                <c:ext xmlns:c16="http://schemas.microsoft.com/office/drawing/2014/chart" uri="{C3380CC4-5D6E-409C-BE32-E72D297353CC}">
                  <c16:uniqueId val="{0000000B-BD34-45CA-ACD4-D9969CD543DB}"/>
                </c:ext>
              </c:extLst>
            </c:dLbl>
            <c:dLbl>
              <c:idx val="6"/>
              <c:tx>
                <c:rich>
                  <a:bodyPr/>
                  <a:lstStyle/>
                  <a:p>
                    <a:fld id="{3A243DAC-4D86-412C-B430-439AA74ACC8F}" type="SERIESNAME">
                      <a:rPr lang="en-US"/>
                      <a:pPr/>
                      <a:t>[NOMBRE DE LA SERIE]</a:t>
                    </a:fld>
                    <a:r>
                      <a:rPr lang="en-US"/>
                      <a:t>
</a:t>
                    </a:r>
                    <a:fld id="{4E41584E-D20D-4F80-87D6-3CEFC909565C}" type="PERCENTAGE">
                      <a:rPr lang="en-US"/>
                      <a:pPr/>
                      <a:t>[PORCENTAJE]</a:t>
                    </a:fld>
                    <a:endParaRPr lang="en-US"/>
                  </a:p>
                </c:rich>
              </c:tx>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Cancelaciones'!$I$3,'Graficas Cancelaciones'!$I$6:$I$8,'Graficas Cancelaciones'!$I$10:$I$11)</c:f>
              <c:numCache>
                <c:formatCode>#,##0_ ;\-#,##0\ </c:formatCode>
                <c:ptCount val="6"/>
                <c:pt idx="0">
                  <c:v>640</c:v>
                </c:pt>
                <c:pt idx="1">
                  <c:v>13</c:v>
                </c:pt>
                <c:pt idx="2">
                  <c:v>1</c:v>
                </c:pt>
                <c:pt idx="3">
                  <c:v>0</c:v>
                </c:pt>
                <c:pt idx="4">
                  <c:v>7</c:v>
                </c:pt>
                <c:pt idx="5">
                  <c:v>0</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6</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39</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15</xdr:col>
      <xdr:colOff>78441</xdr:colOff>
      <xdr:row>7</xdr:row>
      <xdr:rowOff>0</xdr:rowOff>
    </xdr:from>
    <xdr:ext cx="5339602" cy="4235817"/>
    <xdr:graphicFrame macro="">
      <xdr:nvGraphicFramePr>
        <xdr:cNvPr id="10" name="Gráfico 9">
          <a:extLst>
            <a:ext uri="{FF2B5EF4-FFF2-40B4-BE49-F238E27FC236}">
              <a16:creationId xmlns:a16="http://schemas.microsoft.com/office/drawing/2014/main" id="{21C6A16C-3830-4D39-830E-DF0457CAE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Carvente Mendoza" refreshedDate="44481.788209375001" createdVersion="6" refreshedVersion="6" minRefreshableVersion="3" recordCount="20" xr:uid="{77E436CF-348C-4606-A939-C3B20B769EDE}">
  <cacheSource type="worksheet">
    <worksheetSource ref="S3:AH23" sheet="TD Detalle Causas" r:id="rId2"/>
  </cacheSource>
  <cacheFields count="16">
    <cacheField name="Aerolínea" numFmtId="0">
      <sharedItems count="1">
        <s v="Aeromar"/>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UTORIDADES"/>
        <s v="EVENTO OCASIONAL"/>
        <s v="INCIDENTE POR UN TERCERO"/>
        <s v="INFRAESTRUCTURA AEROPORTUARIA"/>
        <s v="PASILLOS"/>
        <s v="REPERCUSIONES POR UN TERCERO"/>
        <s v="APLICACIÓN DE CONTROL DE FLUJ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5" count="2">
        <n v="0"/>
        <n v="5"/>
      </sharedItems>
    </cacheField>
    <cacheField name="Feb" numFmtId="3">
      <sharedItems containsSemiMixedTypes="0" containsString="0" containsNumber="1" containsInteger="1" minValue="0" maxValue="1" count="2">
        <n v="0"/>
        <n v="1"/>
      </sharedItems>
    </cacheField>
    <cacheField name="Mar" numFmtId="3">
      <sharedItems containsSemiMixedTypes="0" containsString="0" containsNumber="1" containsInteger="1" minValue="0" maxValue="2" count="2">
        <n v="0"/>
        <n v="2"/>
      </sharedItems>
    </cacheField>
    <cacheField name="Abr" numFmtId="3">
      <sharedItems containsSemiMixedTypes="0" containsString="0" containsNumber="1" containsInteger="1" minValue="0" maxValue="0" count="1">
        <n v="0"/>
      </sharedItems>
    </cacheField>
    <cacheField name="May" numFmtId="3">
      <sharedItems containsSemiMixedTypes="0" containsString="0" containsNumber="1" containsInteger="1" minValue="0" maxValue="0" count="1">
        <n v="0"/>
      </sharedItems>
    </cacheField>
    <cacheField name="Jun" numFmtId="3">
      <sharedItems containsSemiMixedTypes="0" containsString="0" containsNumber="1" containsInteger="1" minValue="0" maxValue="1" count="2">
        <n v="1"/>
        <n v="0"/>
      </sharedItems>
    </cacheField>
    <cacheField name="Jul" numFmtId="3">
      <sharedItems containsSemiMixedTypes="0" containsString="0" containsNumber="1" containsInteger="1" minValue="0" maxValue="1" count="2">
        <n v="0"/>
        <n v="1"/>
      </sharedItems>
    </cacheField>
    <cacheField name="Ago" numFmtId="3">
      <sharedItems containsSemiMixedTypes="0" containsString="0" containsNumber="1" containsInteger="1" minValue="0" maxValue="0" count="1">
        <n v="0"/>
      </sharedItems>
    </cacheField>
    <cacheField name="Sep" numFmtId="3">
      <sharedItems containsSemiMixedTypes="0" containsString="0" containsNumber="1" containsInteger="1" minValue="0" maxValue="6" count="3">
        <n v="6"/>
        <n v="0"/>
        <n v="5"/>
      </sharedItems>
    </cacheField>
    <cacheField name="Oct" numFmtId="3">
      <sharedItems containsSemiMixedTypes="0" containsString="0" containsNumber="1" containsInteger="1" minValue="0" maxValue="0" count="1">
        <n v="0"/>
      </sharedItems>
    </cacheField>
    <cacheField name="Nov" numFmtId="3">
      <sharedItems containsSemiMixedTypes="0" containsString="0" containsNumber="1" containsInteger="1" minValue="0" maxValue="0" count="1">
        <n v="0"/>
      </sharedItems>
    </cacheField>
    <cacheField name="Dic" numFmtId="3">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0"/>
    <x v="0"/>
    <x v="0"/>
    <x v="0"/>
    <x v="0"/>
    <x v="1"/>
    <x v="0"/>
    <x v="0"/>
    <x v="1"/>
    <x v="0"/>
    <x v="0"/>
    <x v="0"/>
  </r>
  <r>
    <x v="0"/>
    <x v="0"/>
    <x v="0"/>
    <x v="2"/>
    <x v="0"/>
    <x v="0"/>
    <x v="0"/>
    <x v="0"/>
    <x v="0"/>
    <x v="1"/>
    <x v="0"/>
    <x v="0"/>
    <x v="1"/>
    <x v="0"/>
    <x v="0"/>
    <x v="0"/>
  </r>
  <r>
    <x v="0"/>
    <x v="0"/>
    <x v="0"/>
    <x v="3"/>
    <x v="0"/>
    <x v="0"/>
    <x v="0"/>
    <x v="0"/>
    <x v="0"/>
    <x v="1"/>
    <x v="0"/>
    <x v="0"/>
    <x v="1"/>
    <x v="0"/>
    <x v="0"/>
    <x v="0"/>
  </r>
  <r>
    <x v="0"/>
    <x v="0"/>
    <x v="0"/>
    <x v="4"/>
    <x v="0"/>
    <x v="0"/>
    <x v="0"/>
    <x v="0"/>
    <x v="0"/>
    <x v="1"/>
    <x v="0"/>
    <x v="0"/>
    <x v="1"/>
    <x v="0"/>
    <x v="0"/>
    <x v="0"/>
  </r>
  <r>
    <x v="0"/>
    <x v="0"/>
    <x v="0"/>
    <x v="5"/>
    <x v="0"/>
    <x v="0"/>
    <x v="0"/>
    <x v="0"/>
    <x v="0"/>
    <x v="1"/>
    <x v="0"/>
    <x v="0"/>
    <x v="1"/>
    <x v="0"/>
    <x v="0"/>
    <x v="0"/>
  </r>
  <r>
    <x v="0"/>
    <x v="0"/>
    <x v="0"/>
    <x v="6"/>
    <x v="0"/>
    <x v="0"/>
    <x v="0"/>
    <x v="0"/>
    <x v="0"/>
    <x v="1"/>
    <x v="0"/>
    <x v="0"/>
    <x v="1"/>
    <x v="0"/>
    <x v="0"/>
    <x v="0"/>
  </r>
  <r>
    <x v="0"/>
    <x v="0"/>
    <x v="0"/>
    <x v="7"/>
    <x v="0"/>
    <x v="0"/>
    <x v="0"/>
    <x v="0"/>
    <x v="0"/>
    <x v="1"/>
    <x v="0"/>
    <x v="0"/>
    <x v="1"/>
    <x v="0"/>
    <x v="0"/>
    <x v="0"/>
  </r>
  <r>
    <x v="0"/>
    <x v="0"/>
    <x v="0"/>
    <x v="8"/>
    <x v="0"/>
    <x v="0"/>
    <x v="0"/>
    <x v="0"/>
    <x v="0"/>
    <x v="1"/>
    <x v="0"/>
    <x v="0"/>
    <x v="1"/>
    <x v="0"/>
    <x v="0"/>
    <x v="0"/>
  </r>
  <r>
    <x v="0"/>
    <x v="0"/>
    <x v="0"/>
    <x v="9"/>
    <x v="0"/>
    <x v="0"/>
    <x v="0"/>
    <x v="0"/>
    <x v="0"/>
    <x v="1"/>
    <x v="0"/>
    <x v="0"/>
    <x v="1"/>
    <x v="0"/>
    <x v="0"/>
    <x v="0"/>
  </r>
  <r>
    <x v="0"/>
    <x v="0"/>
    <x v="1"/>
    <x v="10"/>
    <x v="1"/>
    <x v="1"/>
    <x v="1"/>
    <x v="0"/>
    <x v="0"/>
    <x v="1"/>
    <x v="0"/>
    <x v="0"/>
    <x v="2"/>
    <x v="0"/>
    <x v="0"/>
    <x v="0"/>
  </r>
  <r>
    <x v="0"/>
    <x v="0"/>
    <x v="1"/>
    <x v="11"/>
    <x v="0"/>
    <x v="0"/>
    <x v="0"/>
    <x v="0"/>
    <x v="0"/>
    <x v="1"/>
    <x v="1"/>
    <x v="0"/>
    <x v="1"/>
    <x v="0"/>
    <x v="0"/>
    <x v="0"/>
  </r>
  <r>
    <x v="0"/>
    <x v="0"/>
    <x v="1"/>
    <x v="12"/>
    <x v="0"/>
    <x v="0"/>
    <x v="0"/>
    <x v="0"/>
    <x v="0"/>
    <x v="1"/>
    <x v="0"/>
    <x v="0"/>
    <x v="1"/>
    <x v="0"/>
    <x v="0"/>
    <x v="0"/>
  </r>
  <r>
    <x v="0"/>
    <x v="0"/>
    <x v="1"/>
    <x v="13"/>
    <x v="0"/>
    <x v="0"/>
    <x v="0"/>
    <x v="0"/>
    <x v="0"/>
    <x v="1"/>
    <x v="0"/>
    <x v="0"/>
    <x v="1"/>
    <x v="0"/>
    <x v="0"/>
    <x v="0"/>
  </r>
  <r>
    <x v="0"/>
    <x v="0"/>
    <x v="1"/>
    <x v="14"/>
    <x v="0"/>
    <x v="0"/>
    <x v="0"/>
    <x v="0"/>
    <x v="0"/>
    <x v="1"/>
    <x v="0"/>
    <x v="0"/>
    <x v="1"/>
    <x v="0"/>
    <x v="0"/>
    <x v="0"/>
  </r>
  <r>
    <x v="0"/>
    <x v="0"/>
    <x v="1"/>
    <x v="15"/>
    <x v="0"/>
    <x v="0"/>
    <x v="0"/>
    <x v="0"/>
    <x v="0"/>
    <x v="1"/>
    <x v="0"/>
    <x v="0"/>
    <x v="1"/>
    <x v="0"/>
    <x v="0"/>
    <x v="0"/>
  </r>
  <r>
    <x v="0"/>
    <x v="0"/>
    <x v="1"/>
    <x v="16"/>
    <x v="0"/>
    <x v="0"/>
    <x v="0"/>
    <x v="0"/>
    <x v="0"/>
    <x v="1"/>
    <x v="0"/>
    <x v="0"/>
    <x v="1"/>
    <x v="0"/>
    <x v="0"/>
    <x v="0"/>
  </r>
  <r>
    <x v="0"/>
    <x v="0"/>
    <x v="1"/>
    <x v="17"/>
    <x v="0"/>
    <x v="0"/>
    <x v="0"/>
    <x v="0"/>
    <x v="0"/>
    <x v="1"/>
    <x v="0"/>
    <x v="0"/>
    <x v="1"/>
    <x v="0"/>
    <x v="0"/>
    <x v="0"/>
  </r>
  <r>
    <x v="0"/>
    <x v="0"/>
    <x v="1"/>
    <x v="18"/>
    <x v="0"/>
    <x v="0"/>
    <x v="0"/>
    <x v="0"/>
    <x v="0"/>
    <x v="1"/>
    <x v="0"/>
    <x v="0"/>
    <x v="1"/>
    <x v="0"/>
    <x v="0"/>
    <x v="0"/>
  </r>
  <r>
    <x v="0"/>
    <x v="0"/>
    <x v="1"/>
    <x v="19"/>
    <x v="0"/>
    <x v="0"/>
    <x v="0"/>
    <x v="0"/>
    <x v="0"/>
    <x v="1"/>
    <x v="0"/>
    <x v="0"/>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2F4D7C3-8F8D-4E9F-85A6-F830042CF946}" name="TablaDinámica13" cacheId="335"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13"/>
        <item x="14"/>
        <item x="4"/>
        <item x="5"/>
        <item x="15"/>
        <item x="6"/>
        <item x="11"/>
        <item x="0"/>
        <item x="10"/>
        <item x="7"/>
        <item x="16"/>
        <item x="17"/>
        <item x="18"/>
        <item x="8"/>
        <item x="19"/>
        <item x="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2"/>
    </i>
    <i r="1">
      <x v="15"/>
    </i>
    <i r="1">
      <x v="18"/>
    </i>
    <i r="1">
      <x v="4"/>
    </i>
    <i r="1">
      <x v="14"/>
    </i>
    <i r="1">
      <x v="5"/>
    </i>
    <i r="1">
      <x v="16"/>
    </i>
    <i r="1">
      <x v="8"/>
    </i>
    <i r="1">
      <x v="1"/>
    </i>
    <i r="1">
      <x v="10"/>
    </i>
    <i>
      <x v="1"/>
    </i>
    <i r="1">
      <x v="11"/>
    </i>
    <i r="1">
      <x v="19"/>
    </i>
    <i r="1">
      <x v="13"/>
    </i>
    <i r="1">
      <x v="2"/>
    </i>
    <i r="1">
      <x v="9"/>
    </i>
    <i r="1">
      <x v="3"/>
    </i>
    <i r="1">
      <x v="17"/>
    </i>
    <i r="1">
      <x v="6"/>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2">
    <format dxfId="83">
      <pivotArea field="2" type="button" dataOnly="0" labelOnly="1" outline="0" axis="axisRow" fieldPosition="0"/>
    </format>
    <format dxfId="82">
      <pivotArea dataOnly="0" labelOnly="1" outline="0" fieldPosition="0">
        <references count="1">
          <reference field="4294967294" count="12">
            <x v="0"/>
            <x v="1"/>
            <x v="2"/>
            <x v="3"/>
            <x v="4"/>
            <x v="5"/>
            <x v="6"/>
            <x v="7"/>
            <x v="8"/>
            <x v="9"/>
            <x v="10"/>
            <x v="11"/>
          </reference>
        </references>
      </pivotArea>
    </format>
    <format dxfId="81">
      <pivotArea field="2" type="button" dataOnly="0" labelOnly="1" outline="0" axis="axisRow" fieldPosition="0"/>
    </format>
    <format dxfId="80">
      <pivotArea dataOnly="0" labelOnly="1" outline="0" fieldPosition="0">
        <references count="1">
          <reference field="4294967294" count="12">
            <x v="0"/>
            <x v="1"/>
            <x v="2"/>
            <x v="3"/>
            <x v="4"/>
            <x v="5"/>
            <x v="6"/>
            <x v="7"/>
            <x v="8"/>
            <x v="9"/>
            <x v="10"/>
            <x v="11"/>
          </reference>
        </references>
      </pivotArea>
    </format>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outline="0" collapsedLevelsAreSubtotals="1" fieldPosition="0"/>
    </format>
    <format dxfId="76">
      <pivotArea outline="0" collapsedLevelsAreSubtotals="1" fieldPosition="0"/>
    </format>
    <format dxfId="75">
      <pivotArea outline="0" collapsedLevelsAreSubtotals="1" fieldPosition="0"/>
    </format>
    <format dxfId="74">
      <pivotArea outline="0" collapsedLevelsAreSubtotals="1" fieldPosition="0"/>
    </format>
    <format dxfId="73">
      <pivotArea outline="0" collapsedLevelsAreSubtotals="1" fieldPosition="0"/>
    </format>
    <format dxfId="72">
      <pivotArea outline="0" collapsedLevelsAreSubtotals="1" fieldPosition="0"/>
    </format>
    <format dxfId="71">
      <pivotArea type="all" dataOnly="0" outline="0" fieldPosition="0"/>
    </format>
    <format dxfId="70">
      <pivotArea outline="0" collapsedLevelsAreSubtotals="1" fieldPosition="0"/>
    </format>
    <format dxfId="69">
      <pivotArea field="2" type="button" dataOnly="0" labelOnly="1" outline="0" axis="axisRow" fieldPosition="0"/>
    </format>
    <format dxfId="68">
      <pivotArea dataOnly="0" labelOnly="1" fieldPosition="0">
        <references count="1">
          <reference field="2" count="0"/>
        </references>
      </pivotArea>
    </format>
    <format dxfId="67">
      <pivotArea dataOnly="0" labelOnly="1" grandRow="1" outline="0" fieldPosition="0"/>
    </format>
    <format dxfId="66">
      <pivotArea dataOnly="0" labelOnly="1" fieldPosition="0">
        <references count="2">
          <reference field="2" count="1" selected="0">
            <x v="0"/>
          </reference>
          <reference field="3" count="9">
            <x v="1"/>
            <x v="4"/>
            <x v="5"/>
            <x v="8"/>
            <x v="10"/>
            <x v="12"/>
            <x v="14"/>
            <x v="15"/>
            <x v="16"/>
          </reference>
        </references>
      </pivotArea>
    </format>
    <format dxfId="65">
      <pivotArea dataOnly="0" labelOnly="1" fieldPosition="0">
        <references count="2">
          <reference field="2" count="1" selected="0">
            <x v="1"/>
          </reference>
          <reference field="3" count="8">
            <x v="0"/>
            <x v="2"/>
            <x v="3"/>
            <x v="6"/>
            <x v="7"/>
            <x v="9"/>
            <x v="11"/>
            <x v="13"/>
          </reference>
        </references>
      </pivotArea>
    </format>
    <format dxfId="64">
      <pivotArea dataOnly="0" labelOnly="1" outline="0" fieldPosition="0">
        <references count="1">
          <reference field="4294967294" count="12">
            <x v="0"/>
            <x v="1"/>
            <x v="2"/>
            <x v="3"/>
            <x v="4"/>
            <x v="5"/>
            <x v="6"/>
            <x v="7"/>
            <x v="8"/>
            <x v="9"/>
            <x v="10"/>
            <x v="11"/>
          </reference>
        </references>
      </pivotArea>
    </format>
    <format dxfId="63">
      <pivotArea type="all" dataOnly="0" outline="0" fieldPosition="0"/>
    </format>
    <format dxfId="62">
      <pivotArea outline="0" collapsedLevelsAreSubtotals="1" fieldPosition="0"/>
    </format>
    <format dxfId="61">
      <pivotArea field="2" type="button" dataOnly="0" labelOnly="1" outline="0" axis="axisRow" fieldPosition="0"/>
    </format>
    <format dxfId="60">
      <pivotArea dataOnly="0" labelOnly="1" fieldPosition="0">
        <references count="1">
          <reference field="2" count="0"/>
        </references>
      </pivotArea>
    </format>
    <format dxfId="59">
      <pivotArea dataOnly="0" labelOnly="1" grandRow="1" outline="0" fieldPosition="0"/>
    </format>
    <format dxfId="58">
      <pivotArea dataOnly="0" labelOnly="1" fieldPosition="0">
        <references count="2">
          <reference field="2" count="1" selected="0">
            <x v="0"/>
          </reference>
          <reference field="3" count="9">
            <x v="1"/>
            <x v="4"/>
            <x v="5"/>
            <x v="8"/>
            <x v="10"/>
            <x v="12"/>
            <x v="14"/>
            <x v="15"/>
            <x v="16"/>
          </reference>
        </references>
      </pivotArea>
    </format>
    <format dxfId="57">
      <pivotArea dataOnly="0" labelOnly="1" fieldPosition="0">
        <references count="2">
          <reference field="2" count="1" selected="0">
            <x v="1"/>
          </reference>
          <reference field="3" count="8">
            <x v="0"/>
            <x v="2"/>
            <x v="3"/>
            <x v="6"/>
            <x v="7"/>
            <x v="9"/>
            <x v="11"/>
            <x v="13"/>
          </reference>
        </references>
      </pivotArea>
    </format>
    <format dxfId="56">
      <pivotArea dataOnly="0" labelOnly="1" outline="0" fieldPosition="0">
        <references count="1">
          <reference field="4294967294" count="12">
            <x v="0"/>
            <x v="1"/>
            <x v="2"/>
            <x v="3"/>
            <x v="4"/>
            <x v="5"/>
            <x v="6"/>
            <x v="7"/>
            <x v="8"/>
            <x v="9"/>
            <x v="10"/>
            <x v="11"/>
          </reference>
        </references>
      </pivotArea>
    </format>
    <format dxfId="55">
      <pivotArea collapsedLevelsAreSubtotals="1" fieldPosition="0">
        <references count="1">
          <reference field="2" count="1">
            <x v="0"/>
          </reference>
        </references>
      </pivotArea>
    </format>
    <format dxfId="54">
      <pivotArea collapsedLevelsAreSubtotals="1" fieldPosition="0">
        <references count="2">
          <reference field="2" count="1" selected="0">
            <x v="0"/>
          </reference>
          <reference field="3" count="9">
            <x v="1"/>
            <x v="4"/>
            <x v="5"/>
            <x v="8"/>
            <x v="10"/>
            <x v="12"/>
            <x v="14"/>
            <x v="15"/>
            <x v="16"/>
          </reference>
        </references>
      </pivotArea>
    </format>
    <format dxfId="53">
      <pivotArea dataOnly="0" labelOnly="1" fieldPosition="0">
        <references count="1">
          <reference field="2" count="1">
            <x v="0"/>
          </reference>
        </references>
      </pivotArea>
    </format>
    <format dxfId="52">
      <pivotArea dataOnly="0" labelOnly="1" fieldPosition="0">
        <references count="2">
          <reference field="2" count="1" selected="0">
            <x v="0"/>
          </reference>
          <reference field="3" count="9">
            <x v="1"/>
            <x v="4"/>
            <x v="5"/>
            <x v="8"/>
            <x v="10"/>
            <x v="12"/>
            <x v="14"/>
            <x v="15"/>
            <x v="16"/>
          </reference>
        </references>
      </pivotArea>
    </format>
    <format dxfId="51">
      <pivotArea collapsedLevelsAreSubtotals="1" fieldPosition="0">
        <references count="1">
          <reference field="2" count="1">
            <x v="1"/>
          </reference>
        </references>
      </pivotArea>
    </format>
    <format dxfId="50">
      <pivotArea collapsedLevelsAreSubtotals="1" fieldPosition="0">
        <references count="2">
          <reference field="2" count="1" selected="0">
            <x v="1"/>
          </reference>
          <reference field="3" count="8">
            <x v="0"/>
            <x v="2"/>
            <x v="3"/>
            <x v="6"/>
            <x v="7"/>
            <x v="9"/>
            <x v="11"/>
            <x v="13"/>
          </reference>
        </references>
      </pivotArea>
    </format>
    <format dxfId="49">
      <pivotArea dataOnly="0" labelOnly="1" fieldPosition="0">
        <references count="1">
          <reference field="2" count="1">
            <x v="1"/>
          </reference>
        </references>
      </pivotArea>
    </format>
    <format dxfId="48">
      <pivotArea dataOnly="0" labelOnly="1" fieldPosition="0">
        <references count="2">
          <reference field="2" count="1" selected="0">
            <x v="1"/>
          </reference>
          <reference field="3" count="8">
            <x v="0"/>
            <x v="2"/>
            <x v="3"/>
            <x v="6"/>
            <x v="7"/>
            <x v="9"/>
            <x v="11"/>
            <x v="13"/>
          </reference>
        </references>
      </pivotArea>
    </format>
    <format dxfId="47">
      <pivotArea collapsedLevelsAreSubtotals="1" fieldPosition="0">
        <references count="2">
          <reference field="2" count="1" selected="0">
            <x v="0"/>
          </reference>
          <reference field="3" count="1">
            <x v="18"/>
          </reference>
        </references>
      </pivotArea>
    </format>
    <format dxfId="46">
      <pivotArea dataOnly="0" labelOnly="1" fieldPosition="0">
        <references count="2">
          <reference field="2" count="1" selected="0">
            <x v="0"/>
          </reference>
          <reference field="3" count="1">
            <x v="18"/>
          </reference>
        </references>
      </pivotArea>
    </format>
    <format dxfId="45">
      <pivotArea collapsedLevelsAreSubtotals="1" fieldPosition="0">
        <references count="2">
          <reference field="2" count="1" selected="0">
            <x v="1"/>
          </reference>
          <reference field="3" count="1">
            <x v="17"/>
          </reference>
        </references>
      </pivotArea>
    </format>
    <format dxfId="44">
      <pivotArea dataOnly="0" labelOnly="1" fieldPosition="0">
        <references count="2">
          <reference field="2" count="1" selected="0">
            <x v="1"/>
          </reference>
          <reference field="3" count="1">
            <x v="17"/>
          </reference>
        </references>
      </pivotArea>
    </format>
    <format dxfId="43">
      <pivotArea collapsedLevelsAreSubtotals="1" fieldPosition="0">
        <references count="2">
          <reference field="2" count="1" selected="0">
            <x v="1"/>
          </reference>
          <reference field="3" count="6">
            <x v="2"/>
            <x v="3"/>
            <x v="6"/>
            <x v="11"/>
            <x v="17"/>
            <x v="19"/>
          </reference>
        </references>
      </pivotArea>
    </format>
    <format dxfId="42">
      <pivotArea dataOnly="0" labelOnly="1" fieldPosition="0">
        <references count="2">
          <reference field="2" count="1" selected="0">
            <x v="1"/>
          </reference>
          <reference field="3" count="6">
            <x v="2"/>
            <x v="3"/>
            <x v="6"/>
            <x v="11"/>
            <x v="17"/>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GMX">
      <a:dk1>
        <a:sysClr val="windowText" lastClr="000000"/>
      </a:dk1>
      <a:lt1>
        <a:sysClr val="window" lastClr="FFFFFF"/>
      </a:lt1>
      <a:dk2>
        <a:srgbClr val="621132"/>
      </a:dk2>
      <a:lt2>
        <a:srgbClr val="FFFFFF"/>
      </a:lt2>
      <a:accent1>
        <a:srgbClr val="D4C19C"/>
      </a:accent1>
      <a:accent2>
        <a:srgbClr val="9D2449"/>
      </a:accent2>
      <a:accent3>
        <a:srgbClr val="285C4D"/>
      </a:accent3>
      <a:accent4>
        <a:srgbClr val="B38E5D"/>
      </a:accent4>
      <a:accent5>
        <a:srgbClr val="621132"/>
      </a:accent5>
      <a:accent6>
        <a:srgbClr val="13322B"/>
      </a:accent6>
      <a:hlink>
        <a:srgbClr val="13322B"/>
      </a:hlink>
      <a:folHlink>
        <a:srgbClr val="B38E5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8" t="s">
        <v>0</v>
      </c>
      <c r="B1" s="58"/>
      <c r="C1" s="58"/>
      <c r="D1" s="2"/>
      <c r="E1" s="2"/>
      <c r="F1" s="12"/>
      <c r="G1" s="2"/>
      <c r="H1" s="2"/>
      <c r="I1" s="2"/>
      <c r="J1" s="2"/>
      <c r="K1" s="2"/>
      <c r="L1" s="2"/>
      <c r="M1" s="2"/>
      <c r="N1" s="2"/>
      <c r="O1" s="2"/>
      <c r="Q1" s="12">
        <v>2019</v>
      </c>
    </row>
    <row r="2" spans="1:18" x14ac:dyDescent="0.2">
      <c r="A2" s="3" t="s">
        <v>91</v>
      </c>
      <c r="B2" s="2"/>
      <c r="C2" s="2"/>
      <c r="D2" s="2"/>
      <c r="E2" s="2"/>
      <c r="F2" s="2"/>
      <c r="G2" s="2"/>
      <c r="H2" s="2"/>
      <c r="I2" s="2"/>
      <c r="J2" s="2"/>
      <c r="K2" s="2"/>
      <c r="L2" s="2"/>
      <c r="M2" s="2"/>
      <c r="N2" s="2"/>
      <c r="O2" s="2"/>
    </row>
    <row r="3" spans="1:18" ht="15" x14ac:dyDescent="0.25">
      <c r="A3" s="59" t="s">
        <v>122</v>
      </c>
      <c r="B3" s="59"/>
      <c r="C3" s="59"/>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0" t="s">
        <v>90</v>
      </c>
      <c r="B5" s="60"/>
      <c r="C5" s="60"/>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6" t="s">
        <v>2</v>
      </c>
      <c r="B7" s="26" t="s">
        <v>1</v>
      </c>
      <c r="C7" s="27"/>
      <c r="D7" s="27" t="s">
        <v>77</v>
      </c>
      <c r="E7" s="27" t="s">
        <v>78</v>
      </c>
      <c r="F7" s="27" t="s">
        <v>79</v>
      </c>
      <c r="G7" s="27" t="s">
        <v>80</v>
      </c>
      <c r="H7" s="27" t="s">
        <v>81</v>
      </c>
      <c r="I7" s="27" t="s">
        <v>82</v>
      </c>
      <c r="J7" s="27" t="s">
        <v>83</v>
      </c>
      <c r="K7" s="27" t="s">
        <v>84</v>
      </c>
      <c r="L7" s="27" t="s">
        <v>85</v>
      </c>
      <c r="M7" s="27" t="s">
        <v>86</v>
      </c>
      <c r="N7" s="27" t="s">
        <v>87</v>
      </c>
      <c r="O7" s="27" t="s">
        <v>88</v>
      </c>
      <c r="Q7" s="27" t="s">
        <v>120</v>
      </c>
    </row>
    <row r="8" spans="1:18" ht="24" customHeight="1" x14ac:dyDescent="0.2">
      <c r="A8" s="61" t="s">
        <v>114</v>
      </c>
      <c r="B8" s="61"/>
      <c r="C8" s="53" t="s">
        <v>72</v>
      </c>
      <c r="D8" s="54">
        <v>0.90909090909090906</v>
      </c>
      <c r="E8" s="54">
        <v>0.97916666666666663</v>
      </c>
      <c r="F8" s="54">
        <v>0.96153846153846156</v>
      </c>
      <c r="G8" s="54">
        <v>1</v>
      </c>
      <c r="H8" s="54">
        <v>1</v>
      </c>
      <c r="I8" s="54">
        <v>1</v>
      </c>
      <c r="J8" s="54">
        <v>0.98148148148148151</v>
      </c>
      <c r="K8" s="54">
        <v>1</v>
      </c>
      <c r="L8" s="54">
        <v>0.93975903614457834</v>
      </c>
      <c r="M8" s="54">
        <v>1</v>
      </c>
      <c r="N8" s="54">
        <v>1</v>
      </c>
      <c r="O8" s="54">
        <v>1</v>
      </c>
      <c r="Q8" s="55">
        <v>0.97881996974281393</v>
      </c>
      <c r="R8" s="5"/>
    </row>
    <row r="9" spans="1:18" ht="12.75" hidden="1" customHeight="1" outlineLevel="1" x14ac:dyDescent="0.2">
      <c r="A9" s="1"/>
      <c r="B9" s="1"/>
      <c r="C9" s="4" t="s">
        <v>73</v>
      </c>
      <c r="D9" s="10">
        <v>55</v>
      </c>
      <c r="E9" s="10">
        <v>48</v>
      </c>
      <c r="F9" s="10">
        <v>52</v>
      </c>
      <c r="G9" s="10">
        <v>52</v>
      </c>
      <c r="H9" s="10">
        <v>54</v>
      </c>
      <c r="I9" s="10">
        <v>54</v>
      </c>
      <c r="J9" s="10">
        <v>54</v>
      </c>
      <c r="K9" s="10">
        <v>53</v>
      </c>
      <c r="L9" s="10">
        <v>83</v>
      </c>
      <c r="M9" s="10">
        <v>62</v>
      </c>
      <c r="N9" s="10">
        <v>45</v>
      </c>
      <c r="O9" s="10">
        <v>49</v>
      </c>
      <c r="Q9" s="10">
        <v>661</v>
      </c>
      <c r="R9" s="5"/>
    </row>
    <row r="10" spans="1:18" ht="12.75" hidden="1" customHeight="1" outlineLevel="1" x14ac:dyDescent="0.2">
      <c r="A10" s="1"/>
      <c r="B10" s="1"/>
      <c r="C10" s="4" t="s">
        <v>74</v>
      </c>
      <c r="D10" s="11">
        <v>0.90909090909090906</v>
      </c>
      <c r="E10" s="11">
        <v>0.97916666666666663</v>
      </c>
      <c r="F10" s="11">
        <v>0.96153846153846156</v>
      </c>
      <c r="G10" s="11">
        <v>1</v>
      </c>
      <c r="H10" s="11">
        <v>1</v>
      </c>
      <c r="I10" s="11">
        <v>0.98148148148148151</v>
      </c>
      <c r="J10" s="11">
        <v>0.98148148148148151</v>
      </c>
      <c r="K10" s="11">
        <v>1</v>
      </c>
      <c r="L10" s="11">
        <v>0.86746987951807231</v>
      </c>
      <c r="M10" s="11">
        <v>1</v>
      </c>
      <c r="N10" s="11">
        <v>1</v>
      </c>
      <c r="O10" s="11">
        <v>1</v>
      </c>
      <c r="Q10" s="11">
        <v>0.9682299546142209</v>
      </c>
      <c r="R10" s="5"/>
    </row>
    <row r="11" spans="1:18" ht="12.75" hidden="1" customHeight="1" outlineLevel="1" x14ac:dyDescent="0.2">
      <c r="A11" s="1"/>
      <c r="B11" s="1"/>
      <c r="C11" s="4" t="s">
        <v>75</v>
      </c>
      <c r="D11" s="11">
        <v>9.0909090909090912E-2</v>
      </c>
      <c r="E11" s="11">
        <v>2.0833333333333332E-2</v>
      </c>
      <c r="F11" s="11">
        <v>3.8461538461538464E-2</v>
      </c>
      <c r="G11" s="11">
        <v>0</v>
      </c>
      <c r="H11" s="11">
        <v>0</v>
      </c>
      <c r="I11" s="11">
        <v>1.8518518518518517E-2</v>
      </c>
      <c r="J11" s="11">
        <v>1.8518518518518517E-2</v>
      </c>
      <c r="K11" s="11">
        <v>0</v>
      </c>
      <c r="L11" s="11">
        <v>0.13253012048192772</v>
      </c>
      <c r="M11" s="11">
        <v>0</v>
      </c>
      <c r="N11" s="11">
        <v>0</v>
      </c>
      <c r="O11" s="11">
        <v>0</v>
      </c>
      <c r="Q11" s="11">
        <v>3.1770045385779121E-2</v>
      </c>
      <c r="R11" s="5"/>
    </row>
    <row r="12" spans="1:18" ht="12.75" hidden="1" customHeight="1" outlineLevel="1" x14ac:dyDescent="0.2">
      <c r="A12" s="1"/>
      <c r="B12" s="1"/>
      <c r="C12" s="4" t="s">
        <v>76</v>
      </c>
      <c r="D12" s="11">
        <v>9.0909090909090912E-2</v>
      </c>
      <c r="E12" s="11">
        <v>2.0833333333333332E-2</v>
      </c>
      <c r="F12" s="11">
        <v>3.8461538461538464E-2</v>
      </c>
      <c r="G12" s="11">
        <v>0</v>
      </c>
      <c r="H12" s="11">
        <v>0</v>
      </c>
      <c r="I12" s="11">
        <v>0</v>
      </c>
      <c r="J12" s="11">
        <v>1.8518518518518517E-2</v>
      </c>
      <c r="K12" s="11">
        <v>0</v>
      </c>
      <c r="L12" s="11">
        <v>6.0240963855421686E-2</v>
      </c>
      <c r="M12" s="11">
        <v>0</v>
      </c>
      <c r="N12" s="11">
        <v>0</v>
      </c>
      <c r="O12" s="11">
        <v>0</v>
      </c>
      <c r="Q12" s="11">
        <v>2.118003025718608E-2</v>
      </c>
      <c r="R12" s="5"/>
    </row>
    <row r="13" spans="1:18" collapsed="1" x14ac:dyDescent="0.2">
      <c r="A13" s="28" t="s">
        <v>123</v>
      </c>
      <c r="B13" s="28" t="s">
        <v>124</v>
      </c>
      <c r="C13" s="29" t="s">
        <v>72</v>
      </c>
      <c r="D13" s="25">
        <v>0.90909090909090906</v>
      </c>
      <c r="E13" s="25">
        <v>0.97916666666666663</v>
      </c>
      <c r="F13" s="25">
        <v>0.96153846153846156</v>
      </c>
      <c r="G13" s="25">
        <v>1</v>
      </c>
      <c r="H13" s="25">
        <v>1</v>
      </c>
      <c r="I13" s="25">
        <v>1</v>
      </c>
      <c r="J13" s="25">
        <v>0.98148148148148151</v>
      </c>
      <c r="K13" s="25">
        <v>1</v>
      </c>
      <c r="L13" s="25">
        <v>0.93975903614457834</v>
      </c>
      <c r="M13" s="25">
        <v>1</v>
      </c>
      <c r="N13" s="25">
        <v>1</v>
      </c>
      <c r="O13" s="25">
        <v>1</v>
      </c>
      <c r="Q13" s="25">
        <v>0.97881996974281393</v>
      </c>
      <c r="R13" s="5"/>
    </row>
    <row r="14" spans="1:18" ht="12.75" hidden="1" customHeight="1" outlineLevel="1" x14ac:dyDescent="0.2">
      <c r="A14" s="1"/>
      <c r="B14" s="1"/>
      <c r="C14" s="4" t="s">
        <v>73</v>
      </c>
      <c r="D14" s="10">
        <v>55</v>
      </c>
      <c r="E14" s="10">
        <v>48</v>
      </c>
      <c r="F14" s="10">
        <v>52</v>
      </c>
      <c r="G14" s="10">
        <v>52</v>
      </c>
      <c r="H14" s="10">
        <v>54</v>
      </c>
      <c r="I14" s="10">
        <v>54</v>
      </c>
      <c r="J14" s="10">
        <v>54</v>
      </c>
      <c r="K14" s="10">
        <v>53</v>
      </c>
      <c r="L14" s="10">
        <v>83</v>
      </c>
      <c r="M14" s="10">
        <v>62</v>
      </c>
      <c r="N14" s="10">
        <v>45</v>
      </c>
      <c r="O14" s="10">
        <v>49</v>
      </c>
      <c r="Q14" s="10">
        <v>661</v>
      </c>
      <c r="R14" s="5"/>
    </row>
    <row r="15" spans="1:18" ht="12.75" hidden="1" customHeight="1" outlineLevel="1" x14ac:dyDescent="0.2">
      <c r="A15" s="1"/>
      <c r="B15" s="1"/>
      <c r="C15" s="4" t="s">
        <v>74</v>
      </c>
      <c r="D15" s="11">
        <v>0.90909090909090906</v>
      </c>
      <c r="E15" s="11">
        <v>0.97916666666666663</v>
      </c>
      <c r="F15" s="11">
        <v>0.96153846153846156</v>
      </c>
      <c r="G15" s="11">
        <v>1</v>
      </c>
      <c r="H15" s="11">
        <v>1</v>
      </c>
      <c r="I15" s="11">
        <v>0.98148148148148151</v>
      </c>
      <c r="J15" s="11">
        <v>0.98148148148148151</v>
      </c>
      <c r="K15" s="11">
        <v>1</v>
      </c>
      <c r="L15" s="11">
        <v>0.86746987951807231</v>
      </c>
      <c r="M15" s="11">
        <v>1</v>
      </c>
      <c r="N15" s="11">
        <v>1</v>
      </c>
      <c r="O15" s="11">
        <v>1</v>
      </c>
      <c r="Q15" s="11">
        <v>0.9682299546142209</v>
      </c>
      <c r="R15" s="5"/>
    </row>
    <row r="16" spans="1:18" ht="12.75" hidden="1" customHeight="1" outlineLevel="1" x14ac:dyDescent="0.2">
      <c r="A16" s="1"/>
      <c r="B16" s="1"/>
      <c r="C16" s="4" t="s">
        <v>75</v>
      </c>
      <c r="D16" s="11">
        <v>9.0909090909090912E-2</v>
      </c>
      <c r="E16" s="11">
        <v>2.0833333333333332E-2</v>
      </c>
      <c r="F16" s="11">
        <v>3.8461538461538464E-2</v>
      </c>
      <c r="G16" s="11">
        <v>0</v>
      </c>
      <c r="H16" s="11">
        <v>0</v>
      </c>
      <c r="I16" s="11">
        <v>1.8518518518518517E-2</v>
      </c>
      <c r="J16" s="11">
        <v>1.8518518518518517E-2</v>
      </c>
      <c r="K16" s="11">
        <v>0</v>
      </c>
      <c r="L16" s="11">
        <v>0.13253012048192772</v>
      </c>
      <c r="M16" s="11">
        <v>0</v>
      </c>
      <c r="N16" s="11">
        <v>0</v>
      </c>
      <c r="O16" s="11">
        <v>0</v>
      </c>
      <c r="Q16" s="11">
        <v>3.1770045385779121E-2</v>
      </c>
      <c r="R16" s="5"/>
    </row>
    <row r="17" spans="1:18" ht="12.75" hidden="1" customHeight="1" outlineLevel="1" x14ac:dyDescent="0.2">
      <c r="A17" s="1"/>
      <c r="B17" s="1"/>
      <c r="C17" s="4" t="s">
        <v>76</v>
      </c>
      <c r="D17" s="11">
        <v>9.0909090909090912E-2</v>
      </c>
      <c r="E17" s="11">
        <v>2.0833333333333332E-2</v>
      </c>
      <c r="F17" s="11">
        <v>3.8461538461538464E-2</v>
      </c>
      <c r="G17" s="11">
        <v>0</v>
      </c>
      <c r="H17" s="11">
        <v>0</v>
      </c>
      <c r="I17" s="11">
        <v>0</v>
      </c>
      <c r="J17" s="11">
        <v>1.8518518518518517E-2</v>
      </c>
      <c r="K17" s="11">
        <v>0</v>
      </c>
      <c r="L17" s="11">
        <v>6.0240963855421686E-2</v>
      </c>
      <c r="M17" s="11">
        <v>0</v>
      </c>
      <c r="N17" s="11">
        <v>0</v>
      </c>
      <c r="O17" s="11">
        <v>0</v>
      </c>
      <c r="Q17" s="11">
        <v>2.118003025718608E-2</v>
      </c>
      <c r="R17" s="5"/>
    </row>
    <row r="18" spans="1:18" collapsed="1" x14ac:dyDescent="0.2"/>
    <row r="19" spans="1:18" x14ac:dyDescent="0.2">
      <c r="A19" s="57" t="s">
        <v>89</v>
      </c>
      <c r="B19" s="57"/>
      <c r="C19" s="57"/>
    </row>
    <row r="20" spans="1:18" x14ac:dyDescent="0.2">
      <c r="A20" t="s">
        <v>113</v>
      </c>
    </row>
  </sheetData>
  <mergeCells count="6">
    <mergeCell ref="A19:C19"/>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R38"/>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3" width="10.7109375" customWidth="1"/>
    <col min="14" max="15" width="11.42578125" customWidth="1"/>
    <col min="16" max="16" width="26.85546875" customWidth="1"/>
    <col min="17" max="17" width="13.7109375" customWidth="1"/>
    <col min="18" max="18" width="16" customWidth="1"/>
  </cols>
  <sheetData>
    <row r="1" spans="1:18" ht="15.75" x14ac:dyDescent="0.25">
      <c r="A1" s="58" t="str">
        <f>Operación!A1</f>
        <v>ESTADÍSTICA POR EMPRESA / AIR CARRIER STATISTICS</v>
      </c>
      <c r="B1" s="58"/>
      <c r="C1" s="58"/>
      <c r="D1" s="58"/>
      <c r="E1" s="58"/>
      <c r="F1" s="58"/>
      <c r="G1" s="58"/>
      <c r="M1" s="12"/>
      <c r="O1" s="12">
        <v>2019</v>
      </c>
    </row>
    <row r="2" spans="1:18" x14ac:dyDescent="0.2">
      <c r="A2" s="62" t="str">
        <f>Operación!A2</f>
        <v>ÍNDICE DE OPERACIONES / OPERATION INDEX</v>
      </c>
      <c r="B2" s="62"/>
      <c r="C2" s="62"/>
      <c r="D2" s="62"/>
      <c r="E2" s="62"/>
      <c r="F2" s="62"/>
      <c r="G2" s="62"/>
    </row>
    <row r="3" spans="1:18" ht="15" x14ac:dyDescent="0.25">
      <c r="A3" s="59" t="str">
        <f>Operación!A3</f>
        <v>AEROPUERTO DE LÁZARO CÁRDENAS</v>
      </c>
      <c r="B3" s="59"/>
      <c r="C3" s="59"/>
      <c r="D3" s="59"/>
      <c r="E3" s="59"/>
      <c r="F3" s="59"/>
      <c r="G3" s="59"/>
    </row>
    <row r="5" spans="1:18" ht="25.5" x14ac:dyDescent="0.2">
      <c r="A5" s="37" t="s">
        <v>92</v>
      </c>
      <c r="B5" s="27" t="s">
        <v>77</v>
      </c>
      <c r="C5" s="27" t="s">
        <v>78</v>
      </c>
      <c r="D5" s="27" t="s">
        <v>79</v>
      </c>
      <c r="E5" s="27" t="s">
        <v>80</v>
      </c>
      <c r="F5" s="27" t="s">
        <v>81</v>
      </c>
      <c r="G5" s="27" t="s">
        <v>82</v>
      </c>
      <c r="H5" s="27" t="s">
        <v>83</v>
      </c>
      <c r="I5" s="27" t="s">
        <v>84</v>
      </c>
      <c r="J5" s="27" t="s">
        <v>85</v>
      </c>
      <c r="K5" s="27" t="s">
        <v>86</v>
      </c>
      <c r="L5" s="27" t="s">
        <v>87</v>
      </c>
      <c r="M5" s="27" t="s">
        <v>88</v>
      </c>
      <c r="P5" s="35" t="s">
        <v>4</v>
      </c>
      <c r="Q5" s="34" t="s">
        <v>121</v>
      </c>
      <c r="R5" s="34" t="s">
        <v>94</v>
      </c>
    </row>
    <row r="6" spans="1:18" x14ac:dyDescent="0.2">
      <c r="A6" s="6" t="s">
        <v>3</v>
      </c>
      <c r="B6" s="33">
        <f>Operación!D8</f>
        <v>0.90909090909090906</v>
      </c>
      <c r="C6" s="33">
        <f>Operación!E8</f>
        <v>0.97916666666666663</v>
      </c>
      <c r="D6" s="33">
        <f>Operación!F8</f>
        <v>0.96153846153846156</v>
      </c>
      <c r="E6" s="33">
        <f>Operación!G8</f>
        <v>1</v>
      </c>
      <c r="F6" s="33">
        <f>Operación!H8</f>
        <v>1</v>
      </c>
      <c r="G6" s="33">
        <f>Operación!I8</f>
        <v>1</v>
      </c>
      <c r="H6" s="33">
        <f>Operación!J8</f>
        <v>0.98148148148148151</v>
      </c>
      <c r="I6" s="33">
        <f>Operación!K8</f>
        <v>1</v>
      </c>
      <c r="J6" s="33">
        <f>Operación!L8</f>
        <v>0.93975903614457834</v>
      </c>
      <c r="K6" s="33">
        <f>Operación!M8</f>
        <v>1</v>
      </c>
      <c r="L6" s="33">
        <f>Operación!N8</f>
        <v>1</v>
      </c>
      <c r="M6" s="33">
        <f>Operación!O8</f>
        <v>1</v>
      </c>
      <c r="N6" s="24"/>
      <c r="P6" s="13" t="str">
        <f>Operación!$B$13</f>
        <v>Aeromar</v>
      </c>
      <c r="Q6" s="33">
        <f>Operación!$Q$13</f>
        <v>0.97881996974281393</v>
      </c>
      <c r="R6" s="33">
        <f>Operación!$Q$15</f>
        <v>0.9682299546142209</v>
      </c>
    </row>
    <row r="37" spans="1:13" ht="25.5" x14ac:dyDescent="0.2">
      <c r="A37" s="37" t="s">
        <v>93</v>
      </c>
      <c r="B37" s="27" t="s">
        <v>77</v>
      </c>
      <c r="C37" s="27" t="s">
        <v>78</v>
      </c>
      <c r="D37" s="27" t="s">
        <v>79</v>
      </c>
      <c r="E37" s="27" t="s">
        <v>80</v>
      </c>
      <c r="F37" s="27" t="s">
        <v>81</v>
      </c>
      <c r="G37" s="27" t="s">
        <v>82</v>
      </c>
      <c r="H37" s="27" t="s">
        <v>83</v>
      </c>
      <c r="I37" s="27" t="s">
        <v>84</v>
      </c>
      <c r="J37" s="27" t="s">
        <v>85</v>
      </c>
      <c r="K37" s="27" t="s">
        <v>86</v>
      </c>
      <c r="L37" s="27" t="s">
        <v>87</v>
      </c>
      <c r="M37" s="27" t="s">
        <v>88</v>
      </c>
    </row>
    <row r="38" spans="1:13" x14ac:dyDescent="0.2">
      <c r="A38" s="6" t="s">
        <v>3</v>
      </c>
      <c r="B38" s="33">
        <f>Operación!D10</f>
        <v>0.90909090909090906</v>
      </c>
      <c r="C38" s="33">
        <f>Operación!E10</f>
        <v>0.97916666666666663</v>
      </c>
      <c r="D38" s="33">
        <f>Operación!F10</f>
        <v>0.96153846153846156</v>
      </c>
      <c r="E38" s="33">
        <f>Operación!G10</f>
        <v>1</v>
      </c>
      <c r="F38" s="33">
        <f>Operación!H10</f>
        <v>1</v>
      </c>
      <c r="G38" s="33">
        <f>Operación!I10</f>
        <v>0.98148148148148151</v>
      </c>
      <c r="H38" s="33">
        <f>Operación!J10</f>
        <v>0.98148148148148151</v>
      </c>
      <c r="I38" s="33">
        <f>Operación!K10</f>
        <v>1</v>
      </c>
      <c r="J38" s="33">
        <f>Operación!L10</f>
        <v>0.86746987951807231</v>
      </c>
      <c r="K38" s="36">
        <f>Operación!M10</f>
        <v>1</v>
      </c>
      <c r="L38" s="36">
        <f>Operación!N10</f>
        <v>1</v>
      </c>
      <c r="M38" s="36">
        <f>Operación!O10</f>
        <v>1</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heetViews>
  <sheetFormatPr baseColWidth="10" defaultRowHeight="15" x14ac:dyDescent="0.25"/>
  <cols>
    <col min="1" max="6" width="11.42578125" style="38"/>
    <col min="7" max="7" width="11.42578125" customWidth="1"/>
    <col min="8" max="8" width="37.85546875" bestFit="1" customWidth="1"/>
    <col min="9" max="9" width="13.5703125" bestFit="1" customWidth="1"/>
    <col min="10" max="20" width="9.7109375" style="38" customWidth="1"/>
    <col min="21" max="16384" width="11.42578125" style="38"/>
  </cols>
  <sheetData>
    <row r="3" spans="5:13" x14ac:dyDescent="0.25">
      <c r="H3" s="49" t="s">
        <v>95</v>
      </c>
      <c r="I3" s="50">
        <v>640</v>
      </c>
    </row>
    <row r="4" spans="5:13" x14ac:dyDescent="0.25">
      <c r="H4" s="39" t="s">
        <v>96</v>
      </c>
      <c r="I4" s="40">
        <v>21</v>
      </c>
    </row>
    <row r="5" spans="5:13" x14ac:dyDescent="0.25">
      <c r="H5" s="41" t="s">
        <v>97</v>
      </c>
      <c r="I5" s="42">
        <v>14</v>
      </c>
    </row>
    <row r="6" spans="5:13" x14ac:dyDescent="0.25">
      <c r="H6" s="43" t="s">
        <v>117</v>
      </c>
      <c r="I6" s="44">
        <v>13</v>
      </c>
    </row>
    <row r="7" spans="5:13" x14ac:dyDescent="0.25">
      <c r="H7" s="43" t="s">
        <v>118</v>
      </c>
      <c r="I7" s="44">
        <v>1</v>
      </c>
    </row>
    <row r="8" spans="5:13" x14ac:dyDescent="0.25">
      <c r="H8" s="43" t="s">
        <v>98</v>
      </c>
      <c r="I8" s="44">
        <v>0</v>
      </c>
    </row>
    <row r="9" spans="5:13" x14ac:dyDescent="0.25">
      <c r="H9" s="45" t="s">
        <v>99</v>
      </c>
      <c r="I9" s="46">
        <v>7</v>
      </c>
    </row>
    <row r="10" spans="5:13" x14ac:dyDescent="0.25">
      <c r="H10" s="47" t="s">
        <v>100</v>
      </c>
      <c r="I10" s="48">
        <v>7</v>
      </c>
    </row>
    <row r="11" spans="5:13" x14ac:dyDescent="0.25">
      <c r="H11" s="47" t="s">
        <v>101</v>
      </c>
      <c r="I11" s="48">
        <v>0</v>
      </c>
    </row>
    <row r="13" spans="5:13" ht="18.75" x14ac:dyDescent="0.3">
      <c r="E13" s="63" t="str">
        <f>"Porcentaje de operaciones Ene-Dic en el "&amp;PROPER(Operación!A3)</f>
        <v>Porcentaje de operaciones Ene-Dic en el Aeropuerto De Lázaro Cárdenas</v>
      </c>
      <c r="F13" s="63"/>
      <c r="G13" s="63"/>
      <c r="H13" s="63"/>
      <c r="I13" s="63"/>
      <c r="J13" s="63"/>
      <c r="K13" s="63"/>
      <c r="L13" s="63"/>
      <c r="M13" s="63"/>
    </row>
    <row r="14" spans="5:13" ht="18.75" x14ac:dyDescent="0.3">
      <c r="E14" s="63">
        <v>2019</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1" t="s">
        <v>49</v>
      </c>
      <c r="B1" s="14" t="s">
        <v>50</v>
      </c>
    </row>
    <row r="2" spans="1:13" x14ac:dyDescent="0.25">
      <c r="A2" s="51" t="s">
        <v>4</v>
      </c>
      <c r="B2" s="14" t="s">
        <v>50</v>
      </c>
    </row>
    <row r="4" spans="1:13" ht="30" x14ac:dyDescent="0.25">
      <c r="A4" s="52" t="s">
        <v>51</v>
      </c>
      <c r="B4" s="15" t="s">
        <v>52</v>
      </c>
      <c r="C4" s="15" t="s">
        <v>53</v>
      </c>
      <c r="D4" s="15" t="s">
        <v>54</v>
      </c>
      <c r="E4" s="15" t="s">
        <v>55</v>
      </c>
      <c r="F4" s="15" t="s">
        <v>56</v>
      </c>
      <c r="G4" s="15" t="s">
        <v>57</v>
      </c>
      <c r="H4" s="15" t="s">
        <v>58</v>
      </c>
      <c r="I4" s="15" t="s">
        <v>110</v>
      </c>
      <c r="J4" s="15" t="s">
        <v>59</v>
      </c>
      <c r="K4" s="15" t="s">
        <v>60</v>
      </c>
      <c r="L4" s="15" t="s">
        <v>61</v>
      </c>
      <c r="M4" s="15" t="s">
        <v>111</v>
      </c>
    </row>
    <row r="5" spans="1:13" x14ac:dyDescent="0.25">
      <c r="A5" s="18" t="s">
        <v>62</v>
      </c>
      <c r="B5" s="19">
        <v>5</v>
      </c>
      <c r="C5" s="19">
        <v>1</v>
      </c>
      <c r="D5" s="19">
        <v>2</v>
      </c>
      <c r="E5" s="19">
        <v>0</v>
      </c>
      <c r="F5" s="19">
        <v>0</v>
      </c>
      <c r="G5" s="19">
        <v>0</v>
      </c>
      <c r="H5" s="19">
        <v>1</v>
      </c>
      <c r="I5" s="19">
        <v>0</v>
      </c>
      <c r="J5" s="19">
        <v>5</v>
      </c>
      <c r="K5" s="19">
        <v>0</v>
      </c>
      <c r="L5" s="19">
        <v>0</v>
      </c>
      <c r="M5" s="19">
        <v>0</v>
      </c>
    </row>
    <row r="6" spans="1:13" x14ac:dyDescent="0.25">
      <c r="A6" s="20" t="s">
        <v>65</v>
      </c>
      <c r="B6" s="19">
        <v>5</v>
      </c>
      <c r="C6" s="19">
        <v>1</v>
      </c>
      <c r="D6" s="19">
        <v>2</v>
      </c>
      <c r="E6" s="19">
        <v>0</v>
      </c>
      <c r="F6" s="19">
        <v>0</v>
      </c>
      <c r="G6" s="19">
        <v>0</v>
      </c>
      <c r="H6" s="19">
        <v>0</v>
      </c>
      <c r="I6" s="19">
        <v>0</v>
      </c>
      <c r="J6" s="19">
        <v>5</v>
      </c>
      <c r="K6" s="19">
        <v>0</v>
      </c>
      <c r="L6" s="19">
        <v>0</v>
      </c>
      <c r="M6" s="19">
        <v>0</v>
      </c>
    </row>
    <row r="7" spans="1:13" x14ac:dyDescent="0.25">
      <c r="A7" s="20" t="s">
        <v>66</v>
      </c>
      <c r="B7" s="19">
        <v>0</v>
      </c>
      <c r="C7" s="19">
        <v>0</v>
      </c>
      <c r="D7" s="19">
        <v>0</v>
      </c>
      <c r="E7" s="19">
        <v>0</v>
      </c>
      <c r="F7" s="19">
        <v>0</v>
      </c>
      <c r="G7" s="19">
        <v>0</v>
      </c>
      <c r="H7" s="19">
        <v>0</v>
      </c>
      <c r="I7" s="19">
        <v>0</v>
      </c>
      <c r="J7" s="19">
        <v>0</v>
      </c>
      <c r="K7" s="19">
        <v>0</v>
      </c>
      <c r="L7" s="19">
        <v>0</v>
      </c>
      <c r="M7" s="19">
        <v>0</v>
      </c>
    </row>
    <row r="8" spans="1:13" x14ac:dyDescent="0.25">
      <c r="A8" s="20" t="s">
        <v>115</v>
      </c>
      <c r="B8" s="19">
        <v>0</v>
      </c>
      <c r="C8" s="19">
        <v>0</v>
      </c>
      <c r="D8" s="19">
        <v>0</v>
      </c>
      <c r="E8" s="19">
        <v>0</v>
      </c>
      <c r="F8" s="19">
        <v>0</v>
      </c>
      <c r="G8" s="19">
        <v>0</v>
      </c>
      <c r="H8" s="19">
        <v>0</v>
      </c>
      <c r="I8" s="19">
        <v>0</v>
      </c>
      <c r="J8" s="19">
        <v>0</v>
      </c>
      <c r="K8" s="19">
        <v>0</v>
      </c>
      <c r="L8" s="19">
        <v>0</v>
      </c>
      <c r="M8" s="19">
        <v>0</v>
      </c>
    </row>
    <row r="9" spans="1:13" x14ac:dyDescent="0.25">
      <c r="A9" s="20" t="s">
        <v>105</v>
      </c>
      <c r="B9" s="19">
        <v>0</v>
      </c>
      <c r="C9" s="19">
        <v>0</v>
      </c>
      <c r="D9" s="19">
        <v>0</v>
      </c>
      <c r="E9" s="19">
        <v>0</v>
      </c>
      <c r="F9" s="19">
        <v>0</v>
      </c>
      <c r="G9" s="19">
        <v>0</v>
      </c>
      <c r="H9" s="19">
        <v>0</v>
      </c>
      <c r="I9" s="19">
        <v>0</v>
      </c>
      <c r="J9" s="19">
        <v>0</v>
      </c>
      <c r="K9" s="19">
        <v>0</v>
      </c>
      <c r="L9" s="19">
        <v>0</v>
      </c>
      <c r="M9" s="19">
        <v>0</v>
      </c>
    </row>
    <row r="10" spans="1:13" x14ac:dyDescent="0.25">
      <c r="A10" s="20" t="s">
        <v>67</v>
      </c>
      <c r="B10" s="19">
        <v>0</v>
      </c>
      <c r="C10" s="19">
        <v>0</v>
      </c>
      <c r="D10" s="19">
        <v>0</v>
      </c>
      <c r="E10" s="19">
        <v>0</v>
      </c>
      <c r="F10" s="19">
        <v>0</v>
      </c>
      <c r="G10" s="19">
        <v>0</v>
      </c>
      <c r="H10" s="19">
        <v>0</v>
      </c>
      <c r="I10" s="19">
        <v>0</v>
      </c>
      <c r="J10" s="19">
        <v>0</v>
      </c>
      <c r="K10" s="19">
        <v>0</v>
      </c>
      <c r="L10" s="19">
        <v>0</v>
      </c>
      <c r="M10" s="19">
        <v>0</v>
      </c>
    </row>
    <row r="11" spans="1:13" x14ac:dyDescent="0.25">
      <c r="A11" s="20" t="s">
        <v>106</v>
      </c>
      <c r="B11" s="19">
        <v>0</v>
      </c>
      <c r="C11" s="19">
        <v>0</v>
      </c>
      <c r="D11" s="19">
        <v>0</v>
      </c>
      <c r="E11" s="19">
        <v>0</v>
      </c>
      <c r="F11" s="19">
        <v>0</v>
      </c>
      <c r="G11" s="19">
        <v>0</v>
      </c>
      <c r="H11" s="19">
        <v>0</v>
      </c>
      <c r="I11" s="19">
        <v>0</v>
      </c>
      <c r="J11" s="19">
        <v>0</v>
      </c>
      <c r="K11" s="19">
        <v>0</v>
      </c>
      <c r="L11" s="19">
        <v>0</v>
      </c>
      <c r="M11" s="19">
        <v>0</v>
      </c>
    </row>
    <row r="12" spans="1:13" x14ac:dyDescent="0.25">
      <c r="A12" s="20" t="s">
        <v>64</v>
      </c>
      <c r="B12" s="19">
        <v>0</v>
      </c>
      <c r="C12" s="19">
        <v>0</v>
      </c>
      <c r="D12" s="19">
        <v>0</v>
      </c>
      <c r="E12" s="19">
        <v>0</v>
      </c>
      <c r="F12" s="19">
        <v>0</v>
      </c>
      <c r="G12" s="19">
        <v>0</v>
      </c>
      <c r="H12" s="19">
        <v>0</v>
      </c>
      <c r="I12" s="19">
        <v>0</v>
      </c>
      <c r="J12" s="19">
        <v>0</v>
      </c>
      <c r="K12" s="19">
        <v>0</v>
      </c>
      <c r="L12" s="19">
        <v>0</v>
      </c>
      <c r="M12" s="19">
        <v>0</v>
      </c>
    </row>
    <row r="13" spans="1:13" x14ac:dyDescent="0.25">
      <c r="A13" s="20" t="s">
        <v>108</v>
      </c>
      <c r="B13" s="19">
        <v>0</v>
      </c>
      <c r="C13" s="19">
        <v>0</v>
      </c>
      <c r="D13" s="19">
        <v>0</v>
      </c>
      <c r="E13" s="19">
        <v>0</v>
      </c>
      <c r="F13" s="19">
        <v>0</v>
      </c>
      <c r="G13" s="19">
        <v>0</v>
      </c>
      <c r="H13" s="19">
        <v>0</v>
      </c>
      <c r="I13" s="19">
        <v>0</v>
      </c>
      <c r="J13" s="19">
        <v>0</v>
      </c>
      <c r="K13" s="19">
        <v>0</v>
      </c>
      <c r="L13" s="19">
        <v>0</v>
      </c>
      <c r="M13" s="19">
        <v>0</v>
      </c>
    </row>
    <row r="14" spans="1:13" x14ac:dyDescent="0.25">
      <c r="A14" s="20" t="s">
        <v>103</v>
      </c>
      <c r="B14" s="19">
        <v>0</v>
      </c>
      <c r="C14" s="19">
        <v>0</v>
      </c>
      <c r="D14" s="19">
        <v>0</v>
      </c>
      <c r="E14" s="19">
        <v>0</v>
      </c>
      <c r="F14" s="19">
        <v>0</v>
      </c>
      <c r="G14" s="19">
        <v>0</v>
      </c>
      <c r="H14" s="19">
        <v>0</v>
      </c>
      <c r="I14" s="19">
        <v>0</v>
      </c>
      <c r="J14" s="19">
        <v>0</v>
      </c>
      <c r="K14" s="19">
        <v>0</v>
      </c>
      <c r="L14" s="19">
        <v>0</v>
      </c>
      <c r="M14" s="19">
        <v>0</v>
      </c>
    </row>
    <row r="15" spans="1:13" x14ac:dyDescent="0.25">
      <c r="A15" s="20" t="s">
        <v>63</v>
      </c>
      <c r="B15" s="19">
        <v>0</v>
      </c>
      <c r="C15" s="19">
        <v>0</v>
      </c>
      <c r="D15" s="19">
        <v>0</v>
      </c>
      <c r="E15" s="19">
        <v>0</v>
      </c>
      <c r="F15" s="19">
        <v>0</v>
      </c>
      <c r="G15" s="19">
        <v>0</v>
      </c>
      <c r="H15" s="19">
        <v>1</v>
      </c>
      <c r="I15" s="19">
        <v>0</v>
      </c>
      <c r="J15" s="19">
        <v>0</v>
      </c>
      <c r="K15" s="19">
        <v>0</v>
      </c>
      <c r="L15" s="19">
        <v>0</v>
      </c>
      <c r="M15" s="19">
        <v>0</v>
      </c>
    </row>
    <row r="16" spans="1:13" x14ac:dyDescent="0.25">
      <c r="A16" s="21" t="s">
        <v>47</v>
      </c>
      <c r="B16" s="22">
        <v>0</v>
      </c>
      <c r="C16" s="22">
        <v>0</v>
      </c>
      <c r="D16" s="22">
        <v>0</v>
      </c>
      <c r="E16" s="22">
        <v>0</v>
      </c>
      <c r="F16" s="22">
        <v>0</v>
      </c>
      <c r="G16" s="22">
        <v>1</v>
      </c>
      <c r="H16" s="22">
        <v>0</v>
      </c>
      <c r="I16" s="22">
        <v>0</v>
      </c>
      <c r="J16" s="22">
        <v>6</v>
      </c>
      <c r="K16" s="22">
        <v>0</v>
      </c>
      <c r="L16" s="22">
        <v>0</v>
      </c>
      <c r="M16" s="22">
        <v>0</v>
      </c>
    </row>
    <row r="17" spans="1:13" x14ac:dyDescent="0.25">
      <c r="A17" s="23" t="s">
        <v>48</v>
      </c>
      <c r="B17" s="22">
        <v>0</v>
      </c>
      <c r="C17" s="22">
        <v>0</v>
      </c>
      <c r="D17" s="22">
        <v>0</v>
      </c>
      <c r="E17" s="22">
        <v>0</v>
      </c>
      <c r="F17" s="22">
        <v>0</v>
      </c>
      <c r="G17" s="22">
        <v>1</v>
      </c>
      <c r="H17" s="22">
        <v>0</v>
      </c>
      <c r="I17" s="22">
        <v>0</v>
      </c>
      <c r="J17" s="22">
        <v>6</v>
      </c>
      <c r="K17" s="22">
        <v>0</v>
      </c>
      <c r="L17" s="22">
        <v>0</v>
      </c>
      <c r="M17" s="22">
        <v>0</v>
      </c>
    </row>
    <row r="18" spans="1:13" x14ac:dyDescent="0.25">
      <c r="A18" s="23" t="s">
        <v>119</v>
      </c>
      <c r="B18" s="22">
        <v>0</v>
      </c>
      <c r="C18" s="22">
        <v>0</v>
      </c>
      <c r="D18" s="22">
        <v>0</v>
      </c>
      <c r="E18" s="22">
        <v>0</v>
      </c>
      <c r="F18" s="22">
        <v>0</v>
      </c>
      <c r="G18" s="22">
        <v>0</v>
      </c>
      <c r="H18" s="22">
        <v>0</v>
      </c>
      <c r="I18" s="22">
        <v>0</v>
      </c>
      <c r="J18" s="22">
        <v>0</v>
      </c>
      <c r="K18" s="22">
        <v>0</v>
      </c>
      <c r="L18" s="22">
        <v>0</v>
      </c>
      <c r="M18" s="22">
        <v>0</v>
      </c>
    </row>
    <row r="19" spans="1:13" x14ac:dyDescent="0.25">
      <c r="A19" s="23" t="s">
        <v>109</v>
      </c>
      <c r="B19" s="22">
        <v>0</v>
      </c>
      <c r="C19" s="22">
        <v>0</v>
      </c>
      <c r="D19" s="22">
        <v>0</v>
      </c>
      <c r="E19" s="22">
        <v>0</v>
      </c>
      <c r="F19" s="22">
        <v>0</v>
      </c>
      <c r="G19" s="22">
        <v>0</v>
      </c>
      <c r="H19" s="22">
        <v>0</v>
      </c>
      <c r="I19" s="22">
        <v>0</v>
      </c>
      <c r="J19" s="22">
        <v>0</v>
      </c>
      <c r="K19" s="22">
        <v>0</v>
      </c>
      <c r="L19" s="22">
        <v>0</v>
      </c>
      <c r="M19" s="22">
        <v>0</v>
      </c>
    </row>
    <row r="20" spans="1:13" x14ac:dyDescent="0.25">
      <c r="A20" s="23" t="s">
        <v>69</v>
      </c>
      <c r="B20" s="22">
        <v>0</v>
      </c>
      <c r="C20" s="22">
        <v>0</v>
      </c>
      <c r="D20" s="22">
        <v>0</v>
      </c>
      <c r="E20" s="22">
        <v>0</v>
      </c>
      <c r="F20" s="22">
        <v>0</v>
      </c>
      <c r="G20" s="22">
        <v>0</v>
      </c>
      <c r="H20" s="22">
        <v>0</v>
      </c>
      <c r="I20" s="22">
        <v>0</v>
      </c>
      <c r="J20" s="22">
        <v>0</v>
      </c>
      <c r="K20" s="22">
        <v>0</v>
      </c>
      <c r="L20" s="22">
        <v>0</v>
      </c>
      <c r="M20" s="22">
        <v>0</v>
      </c>
    </row>
    <row r="21" spans="1:13" x14ac:dyDescent="0.25">
      <c r="A21" s="23" t="s">
        <v>70</v>
      </c>
      <c r="B21" s="22">
        <v>0</v>
      </c>
      <c r="C21" s="22">
        <v>0</v>
      </c>
      <c r="D21" s="22">
        <v>0</v>
      </c>
      <c r="E21" s="22">
        <v>0</v>
      </c>
      <c r="F21" s="22">
        <v>0</v>
      </c>
      <c r="G21" s="22">
        <v>0</v>
      </c>
      <c r="H21" s="22">
        <v>0</v>
      </c>
      <c r="I21" s="22">
        <v>0</v>
      </c>
      <c r="J21" s="22">
        <v>0</v>
      </c>
      <c r="K21" s="22">
        <v>0</v>
      </c>
      <c r="L21" s="22">
        <v>0</v>
      </c>
      <c r="M21" s="22">
        <v>0</v>
      </c>
    </row>
    <row r="22" spans="1:13" x14ac:dyDescent="0.25">
      <c r="A22" s="23" t="s">
        <v>104</v>
      </c>
      <c r="B22" s="22">
        <v>0</v>
      </c>
      <c r="C22" s="22">
        <v>0</v>
      </c>
      <c r="D22" s="22">
        <v>0</v>
      </c>
      <c r="E22" s="22">
        <v>0</v>
      </c>
      <c r="F22" s="22">
        <v>0</v>
      </c>
      <c r="G22" s="22">
        <v>0</v>
      </c>
      <c r="H22" s="22">
        <v>0</v>
      </c>
      <c r="I22" s="22">
        <v>0</v>
      </c>
      <c r="J22" s="22">
        <v>0</v>
      </c>
      <c r="K22" s="22">
        <v>0</v>
      </c>
      <c r="L22" s="22">
        <v>0</v>
      </c>
      <c r="M22" s="22">
        <v>0</v>
      </c>
    </row>
    <row r="23" spans="1:13" x14ac:dyDescent="0.25">
      <c r="A23" s="23" t="s">
        <v>116</v>
      </c>
      <c r="B23" s="22">
        <v>0</v>
      </c>
      <c r="C23" s="22">
        <v>0</v>
      </c>
      <c r="D23" s="22">
        <v>0</v>
      </c>
      <c r="E23" s="22">
        <v>0</v>
      </c>
      <c r="F23" s="22">
        <v>0</v>
      </c>
      <c r="G23" s="22">
        <v>0</v>
      </c>
      <c r="H23" s="22">
        <v>0</v>
      </c>
      <c r="I23" s="22">
        <v>0</v>
      </c>
      <c r="J23" s="22">
        <v>0</v>
      </c>
      <c r="K23" s="22">
        <v>0</v>
      </c>
      <c r="L23" s="22">
        <v>0</v>
      </c>
      <c r="M23" s="22">
        <v>0</v>
      </c>
    </row>
    <row r="24" spans="1:13" x14ac:dyDescent="0.25">
      <c r="A24" s="23" t="s">
        <v>68</v>
      </c>
      <c r="B24" s="22">
        <v>0</v>
      </c>
      <c r="C24" s="22">
        <v>0</v>
      </c>
      <c r="D24" s="22">
        <v>0</v>
      </c>
      <c r="E24" s="22">
        <v>0</v>
      </c>
      <c r="F24" s="22">
        <v>0</v>
      </c>
      <c r="G24" s="22">
        <v>0</v>
      </c>
      <c r="H24" s="22">
        <v>0</v>
      </c>
      <c r="I24" s="22">
        <v>0</v>
      </c>
      <c r="J24" s="22">
        <v>0</v>
      </c>
      <c r="K24" s="22">
        <v>0</v>
      </c>
      <c r="L24" s="22">
        <v>0</v>
      </c>
      <c r="M24" s="22">
        <v>0</v>
      </c>
    </row>
    <row r="25" spans="1:13" x14ac:dyDescent="0.25">
      <c r="A25" s="23" t="s">
        <v>102</v>
      </c>
      <c r="B25" s="22">
        <v>0</v>
      </c>
      <c r="C25" s="22">
        <v>0</v>
      </c>
      <c r="D25" s="22">
        <v>0</v>
      </c>
      <c r="E25" s="22">
        <v>0</v>
      </c>
      <c r="F25" s="22">
        <v>0</v>
      </c>
      <c r="G25" s="22">
        <v>0</v>
      </c>
      <c r="H25" s="22">
        <v>0</v>
      </c>
      <c r="I25" s="22">
        <v>0</v>
      </c>
      <c r="J25" s="22">
        <v>0</v>
      </c>
      <c r="K25" s="22">
        <v>0</v>
      </c>
      <c r="L25" s="22">
        <v>0</v>
      </c>
      <c r="M25" s="22">
        <v>0</v>
      </c>
    </row>
    <row r="26" spans="1:13" x14ac:dyDescent="0.25">
      <c r="A26" s="23" t="s">
        <v>107</v>
      </c>
      <c r="B26" s="22">
        <v>0</v>
      </c>
      <c r="C26" s="22">
        <v>0</v>
      </c>
      <c r="D26" s="22">
        <v>0</v>
      </c>
      <c r="E26" s="22">
        <v>0</v>
      </c>
      <c r="F26" s="22">
        <v>0</v>
      </c>
      <c r="G26" s="22">
        <v>0</v>
      </c>
      <c r="H26" s="22">
        <v>0</v>
      </c>
      <c r="I26" s="22">
        <v>0</v>
      </c>
      <c r="J26" s="22">
        <v>0</v>
      </c>
      <c r="K26" s="22">
        <v>0</v>
      </c>
      <c r="L26" s="22">
        <v>0</v>
      </c>
      <c r="M26" s="22">
        <v>0</v>
      </c>
    </row>
    <row r="27" spans="1:13" x14ac:dyDescent="0.25">
      <c r="A27" s="16" t="s">
        <v>71</v>
      </c>
      <c r="B27" s="17">
        <v>5</v>
      </c>
      <c r="C27" s="17">
        <v>1</v>
      </c>
      <c r="D27" s="17">
        <v>2</v>
      </c>
      <c r="E27" s="17">
        <v>0</v>
      </c>
      <c r="F27" s="17">
        <v>0</v>
      </c>
      <c r="G27" s="17">
        <v>1</v>
      </c>
      <c r="H27" s="17">
        <v>1</v>
      </c>
      <c r="I27" s="17">
        <v>0</v>
      </c>
      <c r="J27" s="17">
        <v>11</v>
      </c>
      <c r="K27" s="17">
        <v>0</v>
      </c>
      <c r="L27" s="17">
        <v>0</v>
      </c>
      <c r="M27" s="17">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1" t="s">
        <v>29</v>
      </c>
      <c r="B1" s="31" t="s">
        <v>112</v>
      </c>
    </row>
    <row r="2" spans="1:2" s="7" customFormat="1" ht="37.5" customHeight="1" x14ac:dyDescent="0.2">
      <c r="A2" s="32" t="s">
        <v>6</v>
      </c>
      <c r="B2" s="32" t="s">
        <v>24</v>
      </c>
    </row>
    <row r="3" spans="1:2" s="7" customFormat="1" x14ac:dyDescent="0.2">
      <c r="A3" s="30" t="s">
        <v>30</v>
      </c>
      <c r="B3" s="30" t="s">
        <v>31</v>
      </c>
    </row>
    <row r="4" spans="1:2" s="7" customFormat="1" x14ac:dyDescent="0.2">
      <c r="A4" s="32" t="s">
        <v>7</v>
      </c>
      <c r="B4" s="32" t="s">
        <v>32</v>
      </c>
    </row>
    <row r="5" spans="1:2" s="7" customFormat="1" ht="38.25" x14ac:dyDescent="0.2">
      <c r="A5" s="30" t="s">
        <v>8</v>
      </c>
      <c r="B5" s="30" t="s">
        <v>28</v>
      </c>
    </row>
    <row r="6" spans="1:2" s="7" customFormat="1" x14ac:dyDescent="0.2">
      <c r="A6" s="32" t="s">
        <v>9</v>
      </c>
      <c r="B6" s="32" t="s">
        <v>33</v>
      </c>
    </row>
    <row r="7" spans="1:2" s="7" customFormat="1" ht="25.5" x14ac:dyDescent="0.2">
      <c r="A7" s="30" t="s">
        <v>10</v>
      </c>
      <c r="B7" s="30" t="s">
        <v>34</v>
      </c>
    </row>
    <row r="8" spans="1:2" s="7" customFormat="1" x14ac:dyDescent="0.2">
      <c r="A8" s="32" t="s">
        <v>11</v>
      </c>
      <c r="B8" s="32" t="s">
        <v>35</v>
      </c>
    </row>
    <row r="9" spans="1:2" s="7" customFormat="1" x14ac:dyDescent="0.2">
      <c r="A9" s="30" t="s">
        <v>12</v>
      </c>
      <c r="B9" s="30" t="s">
        <v>36</v>
      </c>
    </row>
    <row r="10" spans="1:2" s="7" customFormat="1" ht="25.5" x14ac:dyDescent="0.2">
      <c r="A10" s="32" t="s">
        <v>14</v>
      </c>
      <c r="B10" s="32" t="s">
        <v>37</v>
      </c>
    </row>
    <row r="11" spans="1:2" s="7" customFormat="1" ht="25.5" x14ac:dyDescent="0.2">
      <c r="A11" s="30" t="s">
        <v>13</v>
      </c>
      <c r="B11" s="30" t="s">
        <v>38</v>
      </c>
    </row>
    <row r="12" spans="1:2" s="7" customFormat="1" ht="38.25" x14ac:dyDescent="0.2">
      <c r="A12" s="32" t="s">
        <v>15</v>
      </c>
      <c r="B12" s="32" t="s">
        <v>39</v>
      </c>
    </row>
    <row r="13" spans="1:2" s="7" customFormat="1" ht="25.5" x14ac:dyDescent="0.2">
      <c r="A13" s="30" t="s">
        <v>16</v>
      </c>
      <c r="B13" s="30" t="s">
        <v>25</v>
      </c>
    </row>
    <row r="14" spans="1:2" s="7" customFormat="1" ht="25.5" x14ac:dyDescent="0.2">
      <c r="A14" s="32" t="s">
        <v>17</v>
      </c>
      <c r="B14" s="32" t="s">
        <v>40</v>
      </c>
    </row>
    <row r="15" spans="1:2" s="7" customFormat="1" ht="25.5" x14ac:dyDescent="0.2">
      <c r="A15" s="30" t="s">
        <v>18</v>
      </c>
      <c r="B15" s="30" t="s">
        <v>26</v>
      </c>
    </row>
    <row r="16" spans="1:2" s="7" customFormat="1" x14ac:dyDescent="0.2">
      <c r="A16" s="32" t="s">
        <v>19</v>
      </c>
      <c r="B16" s="32" t="s">
        <v>27</v>
      </c>
    </row>
    <row r="17" spans="1:2" s="7" customFormat="1" ht="51" x14ac:dyDescent="0.2">
      <c r="A17" s="30" t="s">
        <v>20</v>
      </c>
      <c r="B17" s="30" t="s">
        <v>41</v>
      </c>
    </row>
    <row r="18" spans="1:2" s="7" customFormat="1" x14ac:dyDescent="0.2">
      <c r="A18" s="32" t="s">
        <v>42</v>
      </c>
      <c r="B18" s="32" t="s">
        <v>43</v>
      </c>
    </row>
    <row r="19" spans="1:2" s="7" customFormat="1" x14ac:dyDescent="0.2">
      <c r="A19" s="30" t="s">
        <v>21</v>
      </c>
      <c r="B19" s="30" t="s">
        <v>44</v>
      </c>
    </row>
    <row r="20" spans="1:2" s="7" customFormat="1" ht="51" x14ac:dyDescent="0.2">
      <c r="A20" s="32" t="s">
        <v>22</v>
      </c>
      <c r="B20" s="32" t="s">
        <v>45</v>
      </c>
    </row>
    <row r="21" spans="1:2" s="7" customFormat="1" x14ac:dyDescent="0.2">
      <c r="A21" s="30" t="s">
        <v>23</v>
      </c>
      <c r="B21" s="30"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 Carvente Mendoza</cp:lastModifiedBy>
  <cp:lastPrinted>2015-10-22T16:18:07Z</cp:lastPrinted>
  <dcterms:created xsi:type="dcterms:W3CDTF">2005-04-25T18:34:12Z</dcterms:created>
  <dcterms:modified xsi:type="dcterms:W3CDTF">2021-10-12T23:55:14Z</dcterms:modified>
</cp:coreProperties>
</file>