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hidePivotFieldList="1"/>
  <mc:AlternateContent xmlns:mc="http://schemas.openxmlformats.org/markup-compatibility/2006">
    <mc:Choice Requires="x15">
      <x15ac:absPath xmlns:x15ac="http://schemas.microsoft.com/office/spreadsheetml/2010/11/ac" url="D:\Datos\Desktop\Demoras y Cancelaciones\Cancelaciones\2019\"/>
    </mc:Choice>
  </mc:AlternateContent>
  <xr:revisionPtr revIDLastSave="0" documentId="13_ncr:1_{107A0E21-FA1A-46B5-A5A9-33D7C3742658}" xr6:coauthVersionLast="46" xr6:coauthVersionMax="46" xr10:uidLastSave="{00000000-0000-0000-0000-000000000000}"/>
  <bookViews>
    <workbookView xWindow="-120" yWindow="-120" windowWidth="24240" windowHeight="13290" tabRatio="615" xr2:uid="{00000000-000D-0000-FFFF-FFFF00000000}"/>
  </bookViews>
  <sheets>
    <sheet name="Operación" sheetId="23" r:id="rId1"/>
    <sheet name="Gráficos" sheetId="29" r:id="rId2"/>
    <sheet name="Graficas Cancelaciones" sheetId="30" r:id="rId3"/>
    <sheet name="Detalle de las Causas" sheetId="28" r:id="rId4"/>
    <sheet name="Notas" sheetId="17" r:id="rId5"/>
  </sheets>
  <definedNames>
    <definedName name="_xlnm._FilterDatabase" localSheetId="0" hidden="1">Operación!#REF!</definedName>
  </definedNames>
  <calcPr calcId="191029"/>
  <pivotCaches>
    <pivotCache cacheId="335"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30" l="1"/>
  <c r="P6" i="29" l="1"/>
  <c r="Q6" i="29"/>
  <c r="R6" i="29"/>
  <c r="A3" i="29"/>
  <c r="A2" i="29"/>
  <c r="A1" i="29"/>
  <c r="M38" i="29" l="1"/>
  <c r="L38" i="29"/>
  <c r="K38" i="29"/>
  <c r="M6" i="29"/>
  <c r="L6" i="29"/>
  <c r="K6" i="29"/>
  <c r="F6" i="29" l="1"/>
  <c r="B38" i="29"/>
  <c r="J38" i="29"/>
  <c r="E6" i="29"/>
  <c r="I38" i="29"/>
  <c r="G6" i="29"/>
  <c r="H6" i="29"/>
  <c r="D38" i="29"/>
  <c r="E38" i="29"/>
  <c r="G38" i="29"/>
  <c r="C38" i="29"/>
  <c r="B6" i="29"/>
  <c r="H38" i="29"/>
  <c r="I6" i="29"/>
  <c r="J6" i="29"/>
  <c r="D6" i="29"/>
  <c r="C6" i="29"/>
  <c r="F38" i="29"/>
</calcChain>
</file>

<file path=xl/sharedStrings.xml><?xml version="1.0" encoding="utf-8"?>
<sst xmlns="http://schemas.openxmlformats.org/spreadsheetml/2006/main" count="157" uniqueCount="125">
  <si>
    <t>ESTADÍSTICA POR EMPRESA / AIR CARRIER STATISTICS</t>
  </si>
  <si>
    <t>E m p r e s a / Air Carrier</t>
  </si>
  <si>
    <t>IATA</t>
  </si>
  <si>
    <t>Mexicanas</t>
  </si>
  <si>
    <t>Aerolínea</t>
  </si>
  <si>
    <r>
      <t>EN SERVICIO REGULAR/ SCHEDULED</t>
    </r>
    <r>
      <rPr>
        <b/>
        <i/>
        <sz val="10"/>
        <rFont val="Arial"/>
        <family val="2"/>
      </rPr>
      <t xml:space="preserve"> SERVICE</t>
    </r>
  </si>
  <si>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</si>
  <si>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</si>
  <si>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</si>
  <si>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</si>
  <si>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</si>
  <si>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</si>
  <si>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</si>
  <si>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</si>
  <si>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</si>
  <si>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</si>
  <si>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</si>
  <si>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</si>
  <si>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</si>
  <si>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</si>
  <si>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</si>
  <si>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</si>
  <si>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</si>
  <si>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</si>
  <si>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</si>
  <si>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</si>
  <si>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</si>
  <si>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</si>
  <si>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</si>
  <si>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</si>
  <si>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</si>
  <si>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</si>
  <si>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</si>
  <si>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</si>
  <si>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</si>
  <si>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</si>
  <si>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</si>
  <si>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</si>
  <si>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</si>
  <si>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</si>
  <si>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</si>
  <si>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</si>
  <si>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</si>
  <si>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</si>
  <si>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</si>
  <si>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</si>
  <si>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</si>
  <si>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No Imputable</t>
  </si>
  <si>
    <t>METEOROLOGIA</t>
  </si>
  <si>
    <t>Nacionalidad</t>
  </si>
  <si>
    <t>(Todas)</t>
  </si>
  <si>
    <t>Etiquetas de fila</t>
  </si>
  <si>
    <t>Suma de Ene</t>
  </si>
  <si>
    <t>Suma de Feb</t>
  </si>
  <si>
    <t>Suma de Mar</t>
  </si>
  <si>
    <t>Suma de Abr</t>
  </si>
  <si>
    <t>Suma de May</t>
  </si>
  <si>
    <t>Suma de Jun</t>
  </si>
  <si>
    <t>Suma de Jul</t>
  </si>
  <si>
    <t>Suma de Sep</t>
  </si>
  <si>
    <t>Suma de Oct</t>
  </si>
  <si>
    <t>Suma de Nov</t>
  </si>
  <si>
    <t>Imputable</t>
  </si>
  <si>
    <t>MANTENIMIENTO AERONAVES*</t>
  </si>
  <si>
    <t>TRIPULACIONES*</t>
  </si>
  <si>
    <t>OPERACIONES AEROLINEA*</t>
  </si>
  <si>
    <t>TRAFICO/DOCUMENTACION*</t>
  </si>
  <si>
    <t>RAMPA AEROLINEA*</t>
  </si>
  <si>
    <t>EVENTO OCASIONAL</t>
  </si>
  <si>
    <t>AEROCARES</t>
  </si>
  <si>
    <t>INFRAESTRUCTURA AEROPORTUARIA</t>
  </si>
  <si>
    <t>Total general</t>
  </si>
  <si>
    <t>Índice de Operación</t>
  </si>
  <si>
    <t>Operaciones Programadas</t>
  </si>
  <si>
    <t>% Operaciones Realizadas</t>
  </si>
  <si>
    <t>% Operaciones Canceladas</t>
  </si>
  <si>
    <t>% Cancelaciones Imputables a la Aerolínea</t>
  </si>
  <si>
    <r>
      <t xml:space="preserve">Ene / </t>
    </r>
    <r>
      <rPr>
        <b/>
        <i/>
        <sz val="10"/>
        <color theme="0"/>
        <rFont val="Arial"/>
        <family val="2"/>
      </rPr>
      <t>Jan</t>
    </r>
  </si>
  <si>
    <r>
      <t xml:space="preserve">Feb / </t>
    </r>
    <r>
      <rPr>
        <b/>
        <i/>
        <sz val="10"/>
        <color theme="0"/>
        <rFont val="Arial"/>
        <family val="2"/>
      </rPr>
      <t>Feb</t>
    </r>
  </si>
  <si>
    <r>
      <t xml:space="preserve">Mar / </t>
    </r>
    <r>
      <rPr>
        <b/>
        <i/>
        <sz val="10"/>
        <color theme="0"/>
        <rFont val="Arial"/>
        <family val="2"/>
      </rPr>
      <t>Mar</t>
    </r>
  </si>
  <si>
    <r>
      <t xml:space="preserve">Abr / </t>
    </r>
    <r>
      <rPr>
        <b/>
        <i/>
        <sz val="10"/>
        <color theme="0"/>
        <rFont val="Arial"/>
        <family val="2"/>
      </rPr>
      <t>Apr</t>
    </r>
  </si>
  <si>
    <r>
      <t xml:space="preserve">May / </t>
    </r>
    <r>
      <rPr>
        <b/>
        <i/>
        <sz val="10"/>
        <color theme="0"/>
        <rFont val="Arial"/>
        <family val="2"/>
      </rPr>
      <t>May</t>
    </r>
  </si>
  <si>
    <r>
      <t xml:space="preserve">Jun / </t>
    </r>
    <r>
      <rPr>
        <b/>
        <i/>
        <sz val="10"/>
        <color theme="0"/>
        <rFont val="Arial"/>
        <family val="2"/>
      </rPr>
      <t>Jun</t>
    </r>
  </si>
  <si>
    <r>
      <t xml:space="preserve">Jul / </t>
    </r>
    <r>
      <rPr>
        <b/>
        <i/>
        <sz val="10"/>
        <color theme="0"/>
        <rFont val="Arial"/>
        <family val="2"/>
      </rPr>
      <t>Jul</t>
    </r>
  </si>
  <si>
    <r>
      <t xml:space="preserve">Ago / </t>
    </r>
    <r>
      <rPr>
        <b/>
        <i/>
        <sz val="10"/>
        <color theme="0"/>
        <rFont val="Arial"/>
        <family val="2"/>
      </rPr>
      <t>Aug</t>
    </r>
  </si>
  <si>
    <r>
      <t xml:space="preserve">Sep / </t>
    </r>
    <r>
      <rPr>
        <b/>
        <i/>
        <sz val="10"/>
        <color theme="0"/>
        <rFont val="Arial"/>
        <family val="2"/>
      </rPr>
      <t>Sep</t>
    </r>
  </si>
  <si>
    <r>
      <t xml:space="preserve">Oct / </t>
    </r>
    <r>
      <rPr>
        <b/>
        <i/>
        <sz val="10"/>
        <color theme="0"/>
        <rFont val="Arial"/>
        <family val="2"/>
      </rPr>
      <t>Oct</t>
    </r>
  </si>
  <si>
    <r>
      <t xml:space="preserve">Nov / </t>
    </r>
    <r>
      <rPr>
        <b/>
        <i/>
        <sz val="10"/>
        <color theme="0"/>
        <rFont val="Arial"/>
        <family val="2"/>
      </rPr>
      <t>Nov</t>
    </r>
  </si>
  <si>
    <r>
      <t xml:space="preserve">Dic / </t>
    </r>
    <r>
      <rPr>
        <b/>
        <i/>
        <sz val="10"/>
        <color theme="0"/>
        <rFont val="Arial"/>
        <family val="2"/>
      </rPr>
      <t>Dec</t>
    </r>
  </si>
  <si>
    <t>Fuente: Comandancia del Aeropuerto, Subcomité de Demoras</t>
  </si>
  <si>
    <r>
      <t xml:space="preserve">EMPRESAS NACIONALES / </t>
    </r>
    <r>
      <rPr>
        <b/>
        <i/>
        <sz val="11"/>
        <rFont val="Arial"/>
        <family val="2"/>
      </rPr>
      <t>DOMESTIC AIR CARRIER</t>
    </r>
  </si>
  <si>
    <r>
      <t xml:space="preserve">ÍNDICE DE OPERACIONES / </t>
    </r>
    <r>
      <rPr>
        <b/>
        <i/>
        <sz val="10"/>
        <rFont val="Arial"/>
        <family val="2"/>
      </rPr>
      <t>OPERATION INDEX</t>
    </r>
  </si>
  <si>
    <t>Promedio de
Índice de Operación</t>
  </si>
  <si>
    <t>Promedio de
% Operaciones Realizadas</t>
  </si>
  <si>
    <t>% Operaciones
Realizadas</t>
  </si>
  <si>
    <t>Operaciones Realizadas</t>
  </si>
  <si>
    <t>Cancelaciones</t>
  </si>
  <si>
    <t>Imputables</t>
  </si>
  <si>
    <t xml:space="preserve">   Otras Imputables</t>
  </si>
  <si>
    <t>No Imputables</t>
  </si>
  <si>
    <t xml:space="preserve">   Meteorologia</t>
  </si>
  <si>
    <t xml:space="preserve">   Otras No Imputables</t>
  </si>
  <si>
    <t>ACCIDENTE POR UN TERCERO</t>
  </si>
  <si>
    <t>ACCIDENTE*</t>
  </si>
  <si>
    <t>AUTORIDADES</t>
  </si>
  <si>
    <t>CARGA*</t>
  </si>
  <si>
    <t>COMISARIATO*</t>
  </si>
  <si>
    <t>INCIDENTE POR UN TERCERO</t>
  </si>
  <si>
    <t>INCIDENTE*</t>
  </si>
  <si>
    <t>PASILLOS</t>
  </si>
  <si>
    <t>Suma de Ago</t>
  </si>
  <si>
    <t>Suma de Dic</t>
  </si>
  <si>
    <t>Descripción de las Causas de las Cancelaciones</t>
  </si>
  <si>
    <t>* El índice de operaciones se obtiene de la siguiente manera:</t>
  </si>
  <si>
    <r>
      <t xml:space="preserve">Promedio Empresas Nacionales / 
</t>
    </r>
    <r>
      <rPr>
        <b/>
        <i/>
        <sz val="10"/>
        <color theme="0"/>
        <rFont val="Arial"/>
        <family val="2"/>
      </rPr>
      <t>Mexican Average</t>
    </r>
  </si>
  <si>
    <t>REPERCUSIONES*</t>
  </si>
  <si>
    <t>REPERCUSIONES POR UN TERCERO</t>
  </si>
  <si>
    <t xml:space="preserve">   Operaciones Aerolinea*</t>
  </si>
  <si>
    <t xml:space="preserve">   Mantenimiento Aeronaves*</t>
  </si>
  <si>
    <t>APLICACIÓN DE CONTROL DE FLUJO</t>
  </si>
  <si>
    <t>Total 2019</t>
  </si>
  <si>
    <t>Índice de 
Operación</t>
  </si>
  <si>
    <t>AEROPUERTO DE LÁZARO CÁRDENAS</t>
  </si>
  <si>
    <t>TAO</t>
  </si>
  <si>
    <t>Aeromar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</si>
</sst>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quot;€&quot;_-;\-* #,##0.00\ &quot;€&quot;_-;_-* &quot;-&quot;??\ &quot;€&quot;_-;_-@_-"/>
    <numFmt numFmtId="165" formatCode="_-* #,##0_-;\-* #,##0_-;_-* &quot;-&quot;??_-;_-@_-"/>
    <numFmt numFmtId="166" formatCode="0.0%"/>
    <numFmt numFmtId="167" formatCode="_-[$€-2]* #,##0.00_-;\-[$€-2]* #,##0.00_-;_-[$€-2]* &quot;-&quot;??_-"/>
    <numFmt numFmtId="168" formatCode="#,##0_ ;\-#,##0\ "/>
  </numFmts>
  <fonts count="5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10"/>
      <color theme="0"/>
      <name val="Arial"/>
      <family val="2"/>
    </font>
    <font>
      <b/>
      <i/>
      <sz val="10"/>
      <color theme="0"/>
      <name val="Arial"/>
      <family val="2"/>
    </font>
    <font>
      <sz val="10"/>
      <color theme="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8"/>
      <name val="Arial"/>
      <family val="2"/>
    </font>
    <font>
      <sz val="11"/>
      <name val="Calibri"/>
      <family val="2"/>
      <scheme val="minor"/>
    </font>
    <font>
      <sz val="11"/>
      <color theme="0"/>
      <name val="Calibri"/>
      <family val="2"/>
      <scheme val="minor"/>
    </font>
    <font>
      <b/>
      <sz val="14"/>
      <color theme="1"/>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5" tint="0.59999389629810485"/>
        <bgColor indexed="64"/>
      </patternFill>
    </fill>
    <fill>
      <patternFill patternType="solid">
        <fgColor theme="6" tint="0.59999389629810485"/>
        <bgColor indexed="64"/>
      </patternFill>
    </fill>
    <fill>
      <patternFill patternType="solid">
        <fgColor rgb="FFB38E5D"/>
        <bgColor indexed="64"/>
      </patternFill>
    </fill>
    <fill>
      <patternFill patternType="solid">
        <fgColor rgb="FFD4C19C"/>
        <bgColor indexed="64"/>
      </patternFill>
    </fill>
    <fill>
      <patternFill patternType="solid">
        <fgColor rgb="FF9D2449"/>
        <bgColor indexed="64"/>
      </patternFill>
    </fill>
    <fill>
      <patternFill patternType="solid">
        <fgColor rgb="FF621132"/>
        <bgColor indexed="64"/>
      </patternFill>
    </fill>
    <fill>
      <patternFill patternType="solid">
        <fgColor rgb="FF285C4D"/>
        <bgColor indexed="64"/>
      </patternFill>
    </fill>
    <fill>
      <patternFill patternType="solid">
        <fgColor rgb="FF13322B"/>
        <bgColor indexed="64"/>
      </patternFill>
    </fill>
    <fill>
      <patternFill patternType="solid">
        <fgColor theme="6"/>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07">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9" fillId="7" borderId="1" applyNumberFormat="0" applyAlignment="0" applyProtection="0"/>
    <xf numFmtId="164" fontId="8" fillId="0" borderId="0" applyFont="0" applyFill="0" applyBorder="0" applyAlignment="0" applyProtection="0"/>
    <xf numFmtId="0" fontId="20" fillId="3" borderId="0" applyNumberFormat="0" applyBorder="0" applyAlignment="0" applyProtection="0"/>
    <xf numFmtId="0" fontId="21" fillId="22" borderId="0" applyNumberFormat="0" applyBorder="0" applyAlignment="0" applyProtection="0"/>
    <xf numFmtId="0" fontId="8" fillId="23" borderId="4" applyNumberFormat="0" applyFont="0" applyAlignment="0" applyProtection="0"/>
    <xf numFmtId="0" fontId="22" fillId="16"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18" fillId="0" borderId="8" applyNumberFormat="0" applyFill="0" applyAlignment="0" applyProtection="0"/>
    <xf numFmtId="0" fontId="28" fillId="0" borderId="9" applyNumberFormat="0" applyFill="0" applyAlignment="0" applyProtection="0"/>
    <xf numFmtId="0" fontId="7" fillId="0" borderId="0"/>
    <xf numFmtId="9" fontId="31" fillId="0" borderId="0" applyFont="0" applyFill="0" applyBorder="0" applyAlignment="0" applyProtection="0"/>
    <xf numFmtId="0" fontId="8"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8"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2" fillId="0" borderId="0"/>
    <xf numFmtId="0" fontId="12" fillId="0" borderId="0"/>
    <xf numFmtId="0" fontId="8" fillId="0" borderId="0"/>
    <xf numFmtId="0" fontId="8" fillId="0" borderId="0"/>
    <xf numFmtId="0" fontId="6" fillId="0" borderId="0"/>
    <xf numFmtId="0" fontId="12"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6" fillId="0" borderId="0"/>
    <xf numFmtId="0" fontId="5" fillId="0" borderId="0"/>
    <xf numFmtId="0" fontId="4" fillId="0" borderId="0"/>
    <xf numFmtId="9"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cellStyleXfs>
  <cellXfs count="64">
    <xf numFmtId="0" fontId="0" fillId="0" borderId="0" xfId="0"/>
    <xf numFmtId="0" fontId="0" fillId="0" borderId="10" xfId="0" applyFill="1" applyBorder="1"/>
    <xf numFmtId="0" fontId="0" fillId="0" borderId="0" xfId="0" applyAlignment="1">
      <alignment horizontal="left"/>
    </xf>
    <xf numFmtId="0" fontId="9" fillId="0" borderId="0" xfId="0" applyFont="1" applyFill="1" applyAlignment="1">
      <alignment horizontal="left"/>
    </xf>
    <xf numFmtId="3" fontId="0" fillId="0" borderId="10" xfId="0" applyNumberFormat="1" applyFill="1" applyBorder="1"/>
    <xf numFmtId="9" fontId="0" fillId="0" borderId="0" xfId="0" applyNumberFormat="1"/>
    <xf numFmtId="0" fontId="8" fillId="0" borderId="10" xfId="0" applyFont="1" applyBorder="1" applyAlignment="1">
      <alignment horizontal="left" vertical="center"/>
    </xf>
    <xf numFmtId="0" fontId="0" fillId="0" borderId="0" xfId="0" applyAlignment="1">
      <alignment wrapText="1"/>
    </xf>
    <xf numFmtId="0" fontId="9" fillId="0" borderId="0" xfId="0" applyFont="1" applyAlignment="1">
      <alignment horizontal="left"/>
    </xf>
    <xf numFmtId="0" fontId="10" fillId="0" borderId="0" xfId="0" applyFont="1" applyAlignment="1"/>
    <xf numFmtId="3" fontId="0" fillId="0" borderId="10" xfId="44" applyNumberFormat="1" applyFont="1" applyFill="1" applyBorder="1"/>
    <xf numFmtId="166" fontId="0" fillId="0" borderId="10" xfId="44" applyNumberFormat="1" applyFont="1" applyFill="1" applyBorder="1"/>
    <xf numFmtId="0" fontId="29" fillId="0" borderId="0" xfId="0" applyFont="1" applyAlignment="1">
      <alignment horizontal="center"/>
    </xf>
    <xf numFmtId="0" fontId="0" fillId="0" borderId="10" xfId="0" applyBorder="1"/>
    <xf numFmtId="0" fontId="52" fillId="0" borderId="0" xfId="0" applyFont="1"/>
    <xf numFmtId="0" fontId="52" fillId="0" borderId="0" xfId="0" applyFont="1" applyAlignment="1">
      <alignment horizontal="center" vertical="center" wrapText="1"/>
    </xf>
    <xf numFmtId="0" fontId="52" fillId="0" borderId="0" xfId="0" applyFont="1" applyAlignment="1">
      <alignment horizontal="left"/>
    </xf>
    <xf numFmtId="165" fontId="52" fillId="0" borderId="0" xfId="0" applyNumberFormat="1" applyFont="1"/>
    <xf numFmtId="0" fontId="52" fillId="24" borderId="0" xfId="0" applyFont="1" applyFill="1" applyAlignment="1">
      <alignment horizontal="left"/>
    </xf>
    <xf numFmtId="165" fontId="52" fillId="24" borderId="0" xfId="0" applyNumberFormat="1" applyFont="1" applyFill="1"/>
    <xf numFmtId="0" fontId="52" fillId="24" borderId="0" xfId="0" applyFont="1" applyFill="1" applyAlignment="1">
      <alignment horizontal="left" indent="1"/>
    </xf>
    <xf numFmtId="0" fontId="52" fillId="25" borderId="0" xfId="0" applyFont="1" applyFill="1" applyAlignment="1">
      <alignment horizontal="left"/>
    </xf>
    <xf numFmtId="165" fontId="52" fillId="25" borderId="0" xfId="0" applyNumberFormat="1" applyFont="1" applyFill="1"/>
    <xf numFmtId="0" fontId="52" fillId="25" borderId="0" xfId="0" applyFont="1" applyFill="1" applyAlignment="1">
      <alignment horizontal="left" indent="1"/>
    </xf>
    <xf numFmtId="0" fontId="34" fillId="0" borderId="0" xfId="0" applyFont="1"/>
    <xf numFmtId="166" fontId="0" fillId="27" borderId="10" xfId="44" applyNumberFormat="1" applyFont="1" applyFill="1" applyBorder="1"/>
    <xf numFmtId="0" fontId="32" fillId="28" borderId="10" xfId="0" applyFont="1" applyFill="1" applyBorder="1" applyAlignment="1">
      <alignment horizontal="center" vertical="center"/>
    </xf>
    <xf numFmtId="0" fontId="32" fillId="28" borderId="10" xfId="0" applyFont="1" applyFill="1" applyBorder="1" applyAlignment="1">
      <alignment horizontal="center" vertical="center" wrapText="1"/>
    </xf>
    <xf numFmtId="0" fontId="0" fillId="27" borderId="10" xfId="0" applyFill="1" applyBorder="1"/>
    <xf numFmtId="3" fontId="0" fillId="27" borderId="10" xfId="0" applyNumberFormat="1" applyFill="1" applyBorder="1"/>
    <xf numFmtId="0" fontId="8" fillId="0" borderId="0" xfId="81" applyFill="1" applyBorder="1" applyAlignment="1">
      <alignment vertical="center" wrapText="1"/>
    </xf>
    <xf numFmtId="0" fontId="32" fillId="26" borderId="0" xfId="81" applyFont="1" applyFill="1" applyBorder="1" applyAlignment="1">
      <alignment horizontal="center" vertical="center" wrapText="1"/>
    </xf>
    <xf numFmtId="0" fontId="8" fillId="27" borderId="0" xfId="81" applyFill="1" applyBorder="1" applyAlignment="1">
      <alignment vertical="center" wrapText="1"/>
    </xf>
    <xf numFmtId="166" fontId="0" fillId="0" borderId="10" xfId="96" applyNumberFormat="1" applyFont="1" applyBorder="1" applyAlignment="1">
      <alignment horizontal="center"/>
    </xf>
    <xf numFmtId="0" fontId="32" fillId="28" borderId="11" xfId="0" applyFont="1" applyFill="1" applyBorder="1" applyAlignment="1">
      <alignment horizontal="center" vertical="center" wrapText="1"/>
    </xf>
    <xf numFmtId="0" fontId="32" fillId="28" borderId="11" xfId="0" applyFont="1" applyFill="1" applyBorder="1" applyAlignment="1">
      <alignment horizontal="center" vertical="center"/>
    </xf>
    <xf numFmtId="9" fontId="0" fillId="0" borderId="12" xfId="96" applyFont="1" applyBorder="1" applyAlignment="1">
      <alignment horizontal="center"/>
    </xf>
    <xf numFmtId="0" fontId="34" fillId="28" borderId="10" xfId="0" applyFont="1" applyFill="1" applyBorder="1" applyAlignment="1">
      <alignment vertical="center" wrapText="1"/>
    </xf>
    <xf numFmtId="0" fontId="1" fillId="0" borderId="0" xfId="105"/>
    <xf numFmtId="0" fontId="2" fillId="27" borderId="10" xfId="102" applyFont="1" applyFill="1" applyBorder="1"/>
    <xf numFmtId="168" fontId="0" fillId="27" borderId="10" xfId="103" applyNumberFormat="1" applyFont="1" applyFill="1" applyBorder="1" applyAlignment="1">
      <alignment horizontal="center"/>
    </xf>
    <xf numFmtId="0" fontId="53" fillId="29" borderId="10" xfId="102" applyFont="1" applyFill="1" applyBorder="1"/>
    <xf numFmtId="168" fontId="34" fillId="29" borderId="10" xfId="103" applyNumberFormat="1" applyFont="1" applyFill="1" applyBorder="1" applyAlignment="1">
      <alignment horizontal="center"/>
    </xf>
    <xf numFmtId="0" fontId="53" fillId="28" borderId="10" xfId="102" applyFont="1" applyFill="1" applyBorder="1"/>
    <xf numFmtId="168" fontId="34" fillId="28" borderId="10" xfId="103" applyNumberFormat="1" applyFont="1" applyFill="1" applyBorder="1" applyAlignment="1">
      <alignment horizontal="center"/>
    </xf>
    <xf numFmtId="0" fontId="53" fillId="31" borderId="10" xfId="102" applyFont="1" applyFill="1" applyBorder="1"/>
    <xf numFmtId="168" fontId="34" fillId="31" borderId="10" xfId="103" applyNumberFormat="1" applyFont="1" applyFill="1" applyBorder="1" applyAlignment="1">
      <alignment horizontal="center"/>
    </xf>
    <xf numFmtId="0" fontId="53" fillId="30" borderId="10" xfId="102" applyFont="1" applyFill="1" applyBorder="1"/>
    <xf numFmtId="168" fontId="34" fillId="30" borderId="10" xfId="103" applyNumberFormat="1" applyFont="1" applyFill="1" applyBorder="1" applyAlignment="1">
      <alignment horizontal="center"/>
    </xf>
    <xf numFmtId="0" fontId="53" fillId="26" borderId="10" xfId="102" applyFont="1" applyFill="1" applyBorder="1"/>
    <xf numFmtId="168" fontId="34" fillId="26" borderId="10" xfId="103" applyNumberFormat="1" applyFont="1" applyFill="1" applyBorder="1" applyAlignment="1">
      <alignment horizontal="center"/>
    </xf>
    <xf numFmtId="0" fontId="52" fillId="0" borderId="0" xfId="0" pivotButton="1" applyFont="1"/>
    <xf numFmtId="0" fontId="52" fillId="0" borderId="0" xfId="0" pivotButton="1" applyFont="1" applyAlignment="1">
      <alignment horizontal="center" vertical="center" wrapText="1"/>
    </xf>
    <xf numFmtId="3" fontId="32" fillId="32" borderId="10" xfId="0" applyNumberFormat="1" applyFont="1" applyFill="1" applyBorder="1" applyAlignment="1">
      <alignment vertical="center" wrapText="1"/>
    </xf>
    <xf numFmtId="166" fontId="32" fillId="32" borderId="10" xfId="96" applyNumberFormat="1" applyFont="1" applyFill="1" applyBorder="1" applyAlignment="1">
      <alignment horizontal="center" vertical="center"/>
    </xf>
    <xf numFmtId="166" fontId="32" fillId="32" borderId="10" xfId="96" applyNumberFormat="1" applyFont="1" applyFill="1" applyBorder="1" applyAlignment="1">
      <alignment vertical="center"/>
    </xf>
    <xf numFmtId="0" fontId="9" fillId="0" borderId="0" xfId="0" applyFont="1" applyAlignment="1"/>
    <xf numFmtId="0" fontId="51" fillId="0" borderId="0" xfId="0" applyFont="1" applyAlignment="1"/>
    <xf numFmtId="0" fontId="29" fillId="0" borderId="0" xfId="0" applyFont="1" applyAlignment="1"/>
    <xf numFmtId="0" fontId="10" fillId="0" borderId="0" xfId="0" applyFont="1" applyAlignment="1"/>
    <xf numFmtId="0" fontId="10" fillId="0" borderId="0" xfId="0" applyFont="1" applyFill="1" applyAlignment="1"/>
    <xf numFmtId="0" fontId="32" fillId="32" borderId="10" xfId="0" applyFont="1" applyFill="1" applyBorder="1" applyAlignment="1">
      <alignment horizontal="center" vertical="center" wrapText="1"/>
    </xf>
    <xf numFmtId="0" fontId="9" fillId="0" borderId="0" xfId="0" applyFont="1" applyFill="1" applyAlignment="1"/>
    <xf numFmtId="0" fontId="54" fillId="0" borderId="0" xfId="105" applyFont="1" applyAlignment="1">
      <alignment horizontal="center"/>
    </xf>
  </cellXfs>
  <cellStyles count="107">
    <cellStyle name="20% - Énfasis1" xfId="1" builtinId="30" customBuiltin="1"/>
    <cellStyle name="20% - Énfasis1 2" xfId="46" xr:uid="{00000000-0005-0000-0000-000001000000}"/>
    <cellStyle name="20% - Énfasis2" xfId="2" builtinId="34" customBuiltin="1"/>
    <cellStyle name="20% - Énfasis2 2" xfId="47" xr:uid="{00000000-0005-0000-0000-000003000000}"/>
    <cellStyle name="20% - Énfasis3" xfId="3" builtinId="38" customBuiltin="1"/>
    <cellStyle name="20% - Énfasis3 2" xfId="48" xr:uid="{00000000-0005-0000-0000-000005000000}"/>
    <cellStyle name="20% - Énfasis4" xfId="4" builtinId="42" customBuiltin="1"/>
    <cellStyle name="20% - Énfasis4 2" xfId="49" xr:uid="{00000000-0005-0000-0000-000007000000}"/>
    <cellStyle name="20% - Énfasis5" xfId="5" builtinId="46" customBuiltin="1"/>
    <cellStyle name="20% - Énfasis5 2" xfId="50" xr:uid="{00000000-0005-0000-0000-000009000000}"/>
    <cellStyle name="20% - Énfasis6" xfId="6" builtinId="50" customBuiltin="1"/>
    <cellStyle name="20% - Énfasis6 2" xfId="51" xr:uid="{00000000-0005-0000-0000-00000B000000}"/>
    <cellStyle name="40% - Énfasis1" xfId="7" builtinId="31" customBuiltin="1"/>
    <cellStyle name="40% - Énfasis1 2" xfId="52" xr:uid="{00000000-0005-0000-0000-00000D000000}"/>
    <cellStyle name="40% - Énfasis2" xfId="8" builtinId="35" customBuiltin="1"/>
    <cellStyle name="40% - Énfasis2 2" xfId="53" xr:uid="{00000000-0005-0000-0000-00000F000000}"/>
    <cellStyle name="40% - Énfasis3" xfId="9" builtinId="39" customBuiltin="1"/>
    <cellStyle name="40% - Énfasis3 2" xfId="54" xr:uid="{00000000-0005-0000-0000-000011000000}"/>
    <cellStyle name="40% - Énfasis4" xfId="10" builtinId="43" customBuiltin="1"/>
    <cellStyle name="40% - Énfasis4 2" xfId="55" xr:uid="{00000000-0005-0000-0000-000013000000}"/>
    <cellStyle name="40% - Énfasis5" xfId="11" builtinId="47" customBuiltin="1"/>
    <cellStyle name="40% - Énfasis5 2" xfId="56" xr:uid="{00000000-0005-0000-0000-000015000000}"/>
    <cellStyle name="40% - Énfasis6" xfId="12" builtinId="51" customBuiltin="1"/>
    <cellStyle name="40% - Énfasis6 2" xfId="57" xr:uid="{00000000-0005-0000-0000-000017000000}"/>
    <cellStyle name="60% - Énfasis1" xfId="13" builtinId="32" customBuiltin="1"/>
    <cellStyle name="60% - Énfasis1 2" xfId="58" xr:uid="{00000000-0005-0000-0000-000019000000}"/>
    <cellStyle name="60% - Énfasis2" xfId="14" builtinId="36" customBuiltin="1"/>
    <cellStyle name="60% - Énfasis2 2" xfId="59" xr:uid="{00000000-0005-0000-0000-00001B000000}"/>
    <cellStyle name="60% - Énfasis3" xfId="15" builtinId="40" customBuiltin="1"/>
    <cellStyle name="60% - Énfasis3 2" xfId="60" xr:uid="{00000000-0005-0000-0000-00001D000000}"/>
    <cellStyle name="60% - Énfasis4" xfId="16" builtinId="44" customBuiltin="1"/>
    <cellStyle name="60% - Énfasis4 2" xfId="61" xr:uid="{00000000-0005-0000-0000-00001F000000}"/>
    <cellStyle name="60% - Énfasis5" xfId="17" builtinId="48" customBuiltin="1"/>
    <cellStyle name="60% - Énfasis5 2" xfId="62" xr:uid="{00000000-0005-0000-0000-000021000000}"/>
    <cellStyle name="60% - Énfasis6" xfId="18" builtinId="52" customBuiltin="1"/>
    <cellStyle name="60% - Énfasis6 2" xfId="63" xr:uid="{00000000-0005-0000-0000-000023000000}"/>
    <cellStyle name="Buena 2" xfId="64" xr:uid="{00000000-0005-0000-0000-000024000000}"/>
    <cellStyle name="Bueno" xfId="19" builtinId="26" customBuiltin="1"/>
    <cellStyle name="Cálculo" xfId="20" builtinId="22" customBuiltin="1"/>
    <cellStyle name="Cálculo 2" xfId="65" xr:uid="{00000000-0005-0000-0000-000027000000}"/>
    <cellStyle name="Celda de comprobación" xfId="21" builtinId="23" customBuiltin="1"/>
    <cellStyle name="Celda de comprobación 2" xfId="66" xr:uid="{00000000-0005-0000-0000-000029000000}"/>
    <cellStyle name="Celda vinculada" xfId="22" builtinId="24" customBuiltin="1"/>
    <cellStyle name="Celda vinculada 2" xfId="67" xr:uid="{00000000-0005-0000-0000-00002B000000}"/>
    <cellStyle name="Encabezado 1" xfId="39" builtinId="16" customBuiltin="1"/>
    <cellStyle name="Encabezado 1 2" xfId="89" xr:uid="{00000000-0005-0000-0000-00002D000000}"/>
    <cellStyle name="Encabezado 4" xfId="23" builtinId="19" customBuiltin="1"/>
    <cellStyle name="Encabezado 4 2" xfId="68" xr:uid="{00000000-0005-0000-0000-00002F000000}"/>
    <cellStyle name="Énfasis1" xfId="24" builtinId="29" customBuiltin="1"/>
    <cellStyle name="Énfasis1 2" xfId="69" xr:uid="{00000000-0005-0000-0000-000031000000}"/>
    <cellStyle name="Énfasis2" xfId="25" builtinId="33" customBuiltin="1"/>
    <cellStyle name="Énfasis2 2" xfId="70" xr:uid="{00000000-0005-0000-0000-000033000000}"/>
    <cellStyle name="Énfasis3" xfId="26" builtinId="37" customBuiltin="1"/>
    <cellStyle name="Énfasis3 2" xfId="71" xr:uid="{00000000-0005-0000-0000-000035000000}"/>
    <cellStyle name="Énfasis4" xfId="27" builtinId="41" customBuiltin="1"/>
    <cellStyle name="Énfasis4 2" xfId="72" xr:uid="{00000000-0005-0000-0000-000037000000}"/>
    <cellStyle name="Énfasis5" xfId="28" builtinId="45" customBuiltin="1"/>
    <cellStyle name="Énfasis5 2" xfId="73" xr:uid="{00000000-0005-0000-0000-000039000000}"/>
    <cellStyle name="Énfasis6" xfId="29" builtinId="49" customBuiltin="1"/>
    <cellStyle name="Énfasis6 2" xfId="74" xr:uid="{00000000-0005-0000-0000-00003B000000}"/>
    <cellStyle name="Entrada" xfId="30" builtinId="20" customBuiltin="1"/>
    <cellStyle name="Entrada 2" xfId="75" xr:uid="{00000000-0005-0000-0000-00003D000000}"/>
    <cellStyle name="Euro" xfId="31" xr:uid="{00000000-0005-0000-0000-00003E000000}"/>
    <cellStyle name="Euro 2" xfId="76" xr:uid="{00000000-0005-0000-0000-00003F000000}"/>
    <cellStyle name="Incorrecto" xfId="32" builtinId="27" customBuiltin="1"/>
    <cellStyle name="Incorrecto 2" xfId="77" xr:uid="{00000000-0005-0000-0000-000041000000}"/>
    <cellStyle name="Millares 2" xfId="97" xr:uid="{00000000-0005-0000-0000-000042000000}"/>
    <cellStyle name="Millares 3" xfId="103" xr:uid="{00000000-0005-0000-0000-000043000000}"/>
    <cellStyle name="Millares 3 2" xfId="106" xr:uid="{34F9071B-A691-465A-BF23-8F53D7F1EE31}"/>
    <cellStyle name="Neutral" xfId="33" builtinId="28" customBuiltin="1"/>
    <cellStyle name="Neutral 2" xfId="78" xr:uid="{00000000-0005-0000-0000-000045000000}"/>
    <cellStyle name="Normal" xfId="0" builtinId="0"/>
    <cellStyle name="Normal 2" xfId="79" xr:uid="{00000000-0005-0000-0000-000047000000}"/>
    <cellStyle name="Normal 2 2" xfId="80" xr:uid="{00000000-0005-0000-0000-000048000000}"/>
    <cellStyle name="Normal 2 6" xfId="81" xr:uid="{00000000-0005-0000-0000-000049000000}"/>
    <cellStyle name="Normal 2 7" xfId="82" xr:uid="{00000000-0005-0000-0000-00004A000000}"/>
    <cellStyle name="Normal 3" xfId="83" xr:uid="{00000000-0005-0000-0000-00004B000000}"/>
    <cellStyle name="Normal 3 2" xfId="98" xr:uid="{00000000-0005-0000-0000-00004C000000}"/>
    <cellStyle name="Normal 4" xfId="84" xr:uid="{00000000-0005-0000-0000-00004D000000}"/>
    <cellStyle name="Normal 5" xfId="45" xr:uid="{00000000-0005-0000-0000-00004E000000}"/>
    <cellStyle name="Normal 6" xfId="43" xr:uid="{00000000-0005-0000-0000-00004F000000}"/>
    <cellStyle name="Normal 6 2" xfId="93" xr:uid="{00000000-0005-0000-0000-000050000000}"/>
    <cellStyle name="Normal 6 2 2" xfId="99" xr:uid="{00000000-0005-0000-0000-000051000000}"/>
    <cellStyle name="Normal 6 3" xfId="95" xr:uid="{00000000-0005-0000-0000-000052000000}"/>
    <cellStyle name="Normal 7" xfId="100" xr:uid="{00000000-0005-0000-0000-000053000000}"/>
    <cellStyle name="Normal 8" xfId="94" xr:uid="{00000000-0005-0000-0000-000054000000}"/>
    <cellStyle name="Normal 8 2" xfId="101" xr:uid="{00000000-0005-0000-0000-000055000000}"/>
    <cellStyle name="Normal 9" xfId="102" xr:uid="{00000000-0005-0000-0000-000056000000}"/>
    <cellStyle name="Normal 9 2" xfId="105" xr:uid="{8742363C-56A7-434F-9D6A-D71C8CD4A39E}"/>
    <cellStyle name="Notas" xfId="34" builtinId="10" customBuiltin="1"/>
    <cellStyle name="Notas 2" xfId="85" xr:uid="{00000000-0005-0000-0000-000058000000}"/>
    <cellStyle name="Porcentaje" xfId="44" builtinId="5"/>
    <cellStyle name="Porcentaje 2" xfId="96" xr:uid="{00000000-0005-0000-0000-00005A000000}"/>
    <cellStyle name="Porcentaje 3" xfId="104" xr:uid="{00000000-0005-0000-0000-00005B000000}"/>
    <cellStyle name="Salida" xfId="35" builtinId="21" customBuiltin="1"/>
    <cellStyle name="Salida 2" xfId="86" xr:uid="{00000000-0005-0000-0000-00005D000000}"/>
    <cellStyle name="Texto de advertencia" xfId="36" builtinId="11" customBuiltin="1"/>
    <cellStyle name="Texto de advertencia 2" xfId="87" xr:uid="{00000000-0005-0000-0000-00005F000000}"/>
    <cellStyle name="Texto explicativo" xfId="37" builtinId="53" customBuiltin="1"/>
    <cellStyle name="Texto explicativo 2" xfId="88" xr:uid="{00000000-0005-0000-0000-000061000000}"/>
    <cellStyle name="Título" xfId="38" builtinId="15" customBuiltin="1"/>
    <cellStyle name="Título 2" xfId="40" builtinId="17" customBuiltin="1"/>
    <cellStyle name="Título 2 2" xfId="90" xr:uid="{00000000-0005-0000-0000-000064000000}"/>
    <cellStyle name="Título 3" xfId="41" builtinId="18" customBuiltin="1"/>
    <cellStyle name="Título 3 2" xfId="91" xr:uid="{00000000-0005-0000-0000-000066000000}"/>
    <cellStyle name="Total" xfId="42" builtinId="25" customBuiltin="1"/>
    <cellStyle name="Total 2" xfId="92" xr:uid="{00000000-0005-0000-0000-000068000000}"/>
  </cellStyles>
  <dxfs count="84">
    <dxf>
      <alignment horizontal="center"/>
    </dxf>
    <dxf>
      <alignment horizontal="center"/>
    </dxf>
    <dxf>
      <alignment vertical="center"/>
    </dxf>
    <dxf>
      <alignment vertical="center"/>
    </dxf>
    <dxf>
      <alignment wrapText="1"/>
    </dxf>
    <dxf>
      <alignment wrapText="1"/>
    </dxf>
    <dxf>
      <numFmt numFmtId="34" formatCode="_-&quot;$&quot;* #,##0.00_-;\-&quot;$&quot;* #,##0.00_-;_-&quot;$&quot;* &quot;-&quot;??_-;_-@_-"/>
    </dxf>
    <dxf>
      <numFmt numFmtId="171" formatCode="_-&quot;$&quot;* #,##0.0_-;\-&quot;$&quot;* #,##0.0_-;_-&quot;$&quot;* &quot;-&quot;??_-;_-@_-"/>
    </dxf>
    <dxf>
      <numFmt numFmtId="170" formatCode="_-&quot;$&quot;* #,##0_-;\-&quot;$&quot;* #,##0_-;_-&quot;$&quot;* &quot;-&quot;??_-;_-@_-"/>
    </dxf>
    <dxf>
      <numFmt numFmtId="35" formatCode="_-* #,##0.00_-;\-* #,##0.00_-;_-* &quot;-&quot;??_-;_-@_-"/>
    </dxf>
    <dxf>
      <numFmt numFmtId="169" formatCode="_-* #,##0.0_-;\-* #,##0.0_-;_-* &quot;-&quot;??_-;_-@_-"/>
    </dxf>
    <dxf>
      <numFmt numFmtId="165" formatCode="_-* #,##0_-;\-* #,##0_-;_-* &quot;-&quot;??_-;_-@_-"/>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sz val="11"/>
      </font>
    </dxf>
    <dxf>
      <font>
        <sz val="11"/>
      </font>
    </dxf>
    <dxf>
      <font>
        <sz val="11"/>
      </font>
    </dxf>
    <dxf>
      <font>
        <sz val="11"/>
      </font>
    </dxf>
    <dxf>
      <font>
        <sz val="11"/>
      </font>
    </dxf>
    <dxf>
      <font>
        <sz val="11"/>
      </font>
    </dxf>
    <dxf>
      <font>
        <sz val="11"/>
      </font>
    </dxf>
    <dxf>
      <font>
        <sz val="11"/>
      </font>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bgColor theme="6" tint="0.59999389629810485"/>
        </patternFill>
      </fill>
    </dxf>
    <dxf>
      <fill>
        <patternFill>
          <bgColor theme="6" tint="0.59999389629810485"/>
        </patternFill>
      </fill>
    </dxf>
    <dxf>
      <fill>
        <patternFill>
          <bgColor theme="6" tint="0.59999389629810485"/>
        </patternFill>
      </fill>
    </dxf>
    <dxf>
      <fill>
        <patternFill>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ont>
        <sz val="11"/>
      </font>
    </dxf>
    <dxf>
      <font>
        <sz val="11"/>
      </font>
    </dxf>
    <dxf>
      <font>
        <sz val="11"/>
      </font>
    </dxf>
    <dxf>
      <font>
        <sz val="11"/>
      </font>
    </dxf>
    <dxf>
      <font>
        <sz val="11"/>
      </font>
    </dxf>
    <dxf>
      <font>
        <sz val="11"/>
      </font>
    </dxf>
    <dxf>
      <font>
        <sz val="11"/>
      </font>
    </dxf>
    <dxf>
      <font>
        <sz val="11"/>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numFmt numFmtId="165" formatCode="_-* #,##0_-;\-* #,##0_-;_-* &quot;-&quot;??_-;_-@_-"/>
    </dxf>
    <dxf>
      <numFmt numFmtId="169" formatCode="_-* #,##0.0_-;\-* #,##0.0_-;_-* &quot;-&quot;??_-;_-@_-"/>
    </dxf>
    <dxf>
      <numFmt numFmtId="35" formatCode="_-* #,##0.00_-;\-* #,##0.00_-;_-* &quot;-&quot;??_-;_-@_-"/>
    </dxf>
    <dxf>
      <numFmt numFmtId="170" formatCode="_-&quot;$&quot;* #,##0_-;\-&quot;$&quot;* #,##0_-;_-&quot;$&quot;* &quot;-&quot;??_-;_-@_-"/>
    </dxf>
    <dxf>
      <numFmt numFmtId="171" formatCode="_-&quot;$&quot;* #,##0.0_-;\-&quot;$&quot;* #,##0.0_-;_-&quot;$&quot;* &quot;-&quot;??_-;_-@_-"/>
    </dxf>
    <dxf>
      <numFmt numFmtId="34" formatCode="_-&quot;$&quot;* #,##0.00_-;\-&quot;$&quot;* #,##0.00_-;_-&quot;$&quot;* &quot;-&quot;??_-;_-@_-"/>
    </dxf>
    <dxf>
      <alignment wrapText="1"/>
    </dxf>
    <dxf>
      <alignment wrapText="1"/>
    </dxf>
    <dxf>
      <alignment vertical="center"/>
    </dxf>
    <dxf>
      <alignment vertic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B38E5D"/>
      <color rgb="FFD4C19C"/>
      <color rgb="FF285C4D"/>
      <color rgb="FF13322B"/>
      <color rgb="FF9D2449"/>
      <color rgb="FF621132"/>
      <color rgb="FF4E23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de Índice de Operación</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Gráficos!$A$6</c:f>
              <c:strCache>
                <c:ptCount val="1"/>
                <c:pt idx="0">
                  <c:v>Mexicanas</c:v>
                </c:pt>
              </c:strCache>
            </c:strRef>
          </c:tx>
          <c:spPr>
            <a:ln w="28575" cap="rnd">
              <a:solidFill>
                <a:srgbClr val="9D2449"/>
              </a:solidFill>
              <a:round/>
            </a:ln>
            <a:effectLst/>
          </c:spPr>
          <c:marker>
            <c:symbol val="circle"/>
            <c:size val="5"/>
            <c:spPr>
              <a:solidFill>
                <a:srgbClr val="9D2449"/>
              </a:solidFill>
              <a:ln w="9525">
                <a:solidFill>
                  <a:srgbClr val="9D2449"/>
                </a:solidFill>
              </a:ln>
              <a:effectLst/>
            </c:spPr>
          </c:marker>
          <c:cat>
            <c:strRef>
              <c:f>Gráficos!$B$5:$M$5</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Gráficos!$B$6:$M$6</c:f>
              <c:numCache>
                <c:formatCode>0.0%</c:formatCode>
                <c:ptCount val="12"/>
                <c:pt idx="0">
                  <c:v>0.90909090909090906</c:v>
                </c:pt>
                <c:pt idx="1">
                  <c:v>0.97916666666666663</c:v>
                </c:pt>
                <c:pt idx="2">
                  <c:v>0.96153846153846156</c:v>
                </c:pt>
                <c:pt idx="3">
                  <c:v>1</c:v>
                </c:pt>
                <c:pt idx="4">
                  <c:v>1</c:v>
                </c:pt>
                <c:pt idx="5">
                  <c:v>1</c:v>
                </c:pt>
                <c:pt idx="6">
                  <c:v>0.98148148148148151</c:v>
                </c:pt>
                <c:pt idx="7">
                  <c:v>1</c:v>
                </c:pt>
                <c:pt idx="8">
                  <c:v>0.93975903614457834</c:v>
                </c:pt>
                <c:pt idx="9">
                  <c:v>1</c:v>
                </c:pt>
                <c:pt idx="10">
                  <c:v>1</c:v>
                </c:pt>
                <c:pt idx="11">
                  <c:v>1</c:v>
                </c:pt>
              </c:numCache>
            </c:numRef>
          </c:val>
          <c:smooth val="0"/>
          <c:extLst>
            <c:ext xmlns:c16="http://schemas.microsoft.com/office/drawing/2014/chart" uri="{C3380CC4-5D6E-409C-BE32-E72D297353CC}">
              <c16:uniqueId val="{00000000-8D70-4C66-9571-F52AC3F9D818}"/>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de % Operaciones Realizadas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Gráficos!$A$38</c:f>
              <c:strCache>
                <c:ptCount val="1"/>
                <c:pt idx="0">
                  <c:v>Mexicanas</c:v>
                </c:pt>
              </c:strCache>
            </c:strRef>
          </c:tx>
          <c:spPr>
            <a:ln w="28575" cap="rnd">
              <a:solidFill>
                <a:srgbClr val="9D2449"/>
              </a:solidFill>
              <a:round/>
            </a:ln>
            <a:effectLst/>
          </c:spPr>
          <c:marker>
            <c:symbol val="circle"/>
            <c:size val="5"/>
            <c:spPr>
              <a:solidFill>
                <a:srgbClr val="9D2449"/>
              </a:solidFill>
              <a:ln w="9525">
                <a:solidFill>
                  <a:srgbClr val="9D2449"/>
                </a:solidFill>
              </a:ln>
              <a:effectLst/>
            </c:spPr>
          </c:marker>
          <c:cat>
            <c:strRef>
              <c:f>Gráficos!$B$37:$M$37</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Gráficos!$B$38:$M$38</c:f>
              <c:numCache>
                <c:formatCode>0.0%</c:formatCode>
                <c:ptCount val="12"/>
                <c:pt idx="0">
                  <c:v>0.90909090909090906</c:v>
                </c:pt>
                <c:pt idx="1">
                  <c:v>0.97916666666666663</c:v>
                </c:pt>
                <c:pt idx="2">
                  <c:v>0.96153846153846156</c:v>
                </c:pt>
                <c:pt idx="3">
                  <c:v>1</c:v>
                </c:pt>
                <c:pt idx="4">
                  <c:v>1</c:v>
                </c:pt>
                <c:pt idx="5">
                  <c:v>0.98148148148148151</c:v>
                </c:pt>
                <c:pt idx="6">
                  <c:v>0.98148148148148151</c:v>
                </c:pt>
                <c:pt idx="7">
                  <c:v>1</c:v>
                </c:pt>
                <c:pt idx="8">
                  <c:v>0.86746987951807231</c:v>
                </c:pt>
                <c:pt idx="9" formatCode="0%">
                  <c:v>1</c:v>
                </c:pt>
                <c:pt idx="10" formatCode="0%">
                  <c:v>1</c:v>
                </c:pt>
                <c:pt idx="11" formatCode="0%">
                  <c:v>1</c:v>
                </c:pt>
              </c:numCache>
            </c:numRef>
          </c:val>
          <c:smooth val="0"/>
          <c:extLst>
            <c:ext xmlns:c16="http://schemas.microsoft.com/office/drawing/2014/chart" uri="{C3380CC4-5D6E-409C-BE32-E72D297353CC}">
              <c16:uniqueId val="{00000000-DC13-4CF4-8835-4AB7D1105049}"/>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a:t>
            </a:r>
            <a:r>
              <a:rPr lang="es-MX" sz="1400" b="0" i="0" u="none" strike="noStrike" baseline="0">
                <a:effectLst/>
              </a:rPr>
              <a:t>Operación</a:t>
            </a:r>
            <a:r>
              <a:rPr lang="es-MX"/>
              <a:t> - Aerolíneas</a:t>
            </a:r>
            <a:r>
              <a:rPr lang="es-MX" baseline="0"/>
              <a:t> Mexicanas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Gráficos!$Q$5</c:f>
              <c:strCache>
                <c:ptCount val="1"/>
                <c:pt idx="0">
                  <c:v>Índice de 
Operación</c:v>
                </c:pt>
              </c:strCache>
            </c:strRef>
          </c:tx>
          <c:spPr>
            <a:solidFill>
              <a:srgbClr val="B38E5D"/>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Gráficos!$P$6</c:f>
              <c:strCache>
                <c:ptCount val="1"/>
                <c:pt idx="0">
                  <c:v>Aeromar</c:v>
                </c:pt>
              </c:strCache>
            </c:strRef>
          </c:cat>
          <c:val>
            <c:numRef>
              <c:f>Gráficos!$Q$6</c:f>
              <c:numCache>
                <c:formatCode>0.0%</c:formatCode>
                <c:ptCount val="1"/>
                <c:pt idx="0">
                  <c:v>0.97881996974281393</c:v>
                </c:pt>
              </c:numCache>
            </c:numRef>
          </c:val>
          <c:extLst>
            <c:ext xmlns:c16="http://schemas.microsoft.com/office/drawing/2014/chart" uri="{C3380CC4-5D6E-409C-BE32-E72D297353CC}">
              <c16:uniqueId val="{00000000-5DB9-492C-952B-EF5C7C0701BA}"/>
            </c:ext>
          </c:extLst>
        </c:ser>
        <c:ser>
          <c:idx val="1"/>
          <c:order val="1"/>
          <c:tx>
            <c:strRef>
              <c:f>Gráficos!$R$5</c:f>
              <c:strCache>
                <c:ptCount val="1"/>
                <c:pt idx="0">
                  <c:v>% Operaciones
Realizadas</c:v>
                </c:pt>
              </c:strCache>
            </c:strRef>
          </c:tx>
          <c:spPr>
            <a:solidFill>
              <a:srgbClr val="9D244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Gráficos!$P$6</c:f>
              <c:strCache>
                <c:ptCount val="1"/>
                <c:pt idx="0">
                  <c:v>Aeromar</c:v>
                </c:pt>
              </c:strCache>
            </c:strRef>
          </c:cat>
          <c:val>
            <c:numRef>
              <c:f>Gráficos!$R$6</c:f>
              <c:numCache>
                <c:formatCode>0.0%</c:formatCode>
                <c:ptCount val="1"/>
                <c:pt idx="0">
                  <c:v>0.9682299546142209</c:v>
                </c:pt>
              </c:numCache>
            </c:numRef>
          </c:val>
          <c:extLst>
            <c:ext xmlns:c16="http://schemas.microsoft.com/office/drawing/2014/chart" uri="{C3380CC4-5D6E-409C-BE32-E72D297353CC}">
              <c16:uniqueId val="{00000001-5DB9-492C-952B-EF5C7C0701BA}"/>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ofPieChart>
        <c:ofPieType val="pie"/>
        <c:varyColors val="1"/>
        <c:ser>
          <c:idx val="0"/>
          <c:order val="0"/>
          <c:tx>
            <c:v>Cancelaciones</c:v>
          </c:tx>
          <c:spPr>
            <a:ln>
              <a:noFill/>
            </a:ln>
          </c:spPr>
          <c:dPt>
            <c:idx val="0"/>
            <c:bubble3D val="0"/>
            <c:spPr>
              <a:solidFill>
                <a:srgbClr val="B38E5D"/>
              </a:solidFill>
              <a:ln w="19050">
                <a:noFill/>
              </a:ln>
              <a:effectLst/>
            </c:spPr>
            <c:extLst>
              <c:ext xmlns:c16="http://schemas.microsoft.com/office/drawing/2014/chart" uri="{C3380CC4-5D6E-409C-BE32-E72D297353CC}">
                <c16:uniqueId val="{00000001-BD34-45CA-ACD4-D9969CD543DB}"/>
              </c:ext>
            </c:extLst>
          </c:dPt>
          <c:dPt>
            <c:idx val="1"/>
            <c:bubble3D val="0"/>
            <c:spPr>
              <a:solidFill>
                <a:srgbClr val="9D2449"/>
              </a:solidFill>
              <a:ln w="19050">
                <a:noFill/>
              </a:ln>
              <a:effectLst/>
            </c:spPr>
            <c:extLst>
              <c:ext xmlns:c16="http://schemas.microsoft.com/office/drawing/2014/chart" uri="{C3380CC4-5D6E-409C-BE32-E72D297353CC}">
                <c16:uniqueId val="{00000003-BD34-45CA-ACD4-D9969CD543DB}"/>
              </c:ext>
            </c:extLst>
          </c:dPt>
          <c:dPt>
            <c:idx val="2"/>
            <c:bubble3D val="0"/>
            <c:spPr>
              <a:solidFill>
                <a:srgbClr val="621132"/>
              </a:solidFill>
              <a:ln w="19050">
                <a:noFill/>
              </a:ln>
              <a:effectLst/>
            </c:spPr>
            <c:extLst>
              <c:ext xmlns:c16="http://schemas.microsoft.com/office/drawing/2014/chart" uri="{C3380CC4-5D6E-409C-BE32-E72D297353CC}">
                <c16:uniqueId val="{00000005-BD34-45CA-ACD4-D9969CD543DB}"/>
              </c:ext>
            </c:extLst>
          </c:dPt>
          <c:dPt>
            <c:idx val="3"/>
            <c:bubble3D val="0"/>
            <c:spPr>
              <a:solidFill>
                <a:srgbClr val="4E232E"/>
              </a:solidFill>
              <a:ln w="19050">
                <a:noFill/>
              </a:ln>
              <a:effectLst/>
            </c:spPr>
            <c:extLst>
              <c:ext xmlns:c16="http://schemas.microsoft.com/office/drawing/2014/chart" uri="{C3380CC4-5D6E-409C-BE32-E72D297353CC}">
                <c16:uniqueId val="{00000007-BD34-45CA-ACD4-D9969CD543DB}"/>
              </c:ext>
            </c:extLst>
          </c:dPt>
          <c:dPt>
            <c:idx val="4"/>
            <c:bubble3D val="0"/>
            <c:spPr>
              <a:solidFill>
                <a:srgbClr val="285C4D"/>
              </a:solidFill>
              <a:ln w="19050">
                <a:noFill/>
              </a:ln>
              <a:effectLst/>
            </c:spPr>
            <c:extLst>
              <c:ext xmlns:c16="http://schemas.microsoft.com/office/drawing/2014/chart" uri="{C3380CC4-5D6E-409C-BE32-E72D297353CC}">
                <c16:uniqueId val="{00000009-BD34-45CA-ACD4-D9969CD543DB}"/>
              </c:ext>
            </c:extLst>
          </c:dPt>
          <c:dPt>
            <c:idx val="5"/>
            <c:bubble3D val="0"/>
            <c:spPr>
              <a:solidFill>
                <a:srgbClr val="13322B"/>
              </a:solidFill>
              <a:ln w="19050">
                <a:noFill/>
              </a:ln>
              <a:effectLst/>
            </c:spPr>
            <c:extLst>
              <c:ext xmlns:c16="http://schemas.microsoft.com/office/drawing/2014/chart" uri="{C3380CC4-5D6E-409C-BE32-E72D297353CC}">
                <c16:uniqueId val="{0000000B-BD34-45CA-ACD4-D9969CD543DB}"/>
              </c:ext>
            </c:extLst>
          </c:dPt>
          <c:dPt>
            <c:idx val="6"/>
            <c:bubble3D val="0"/>
            <c:spPr>
              <a:solidFill>
                <a:srgbClr val="D4C19C"/>
              </a:solidFill>
              <a:ln w="19050">
                <a:noFill/>
              </a:ln>
              <a:effectLst/>
            </c:spPr>
            <c:extLst>
              <c:ext xmlns:c16="http://schemas.microsoft.com/office/drawing/2014/chart" uri="{C3380CC4-5D6E-409C-BE32-E72D297353CC}">
                <c16:uniqueId val="{0000000D-BD34-45CA-ACD4-D9969CD543DB}"/>
              </c:ext>
            </c:extLst>
          </c:dPt>
          <c:dLbls>
            <c:dLbl>
              <c:idx val="0"/>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BD34-45CA-ACD4-D9969CD543DB}"/>
                </c:ext>
              </c:extLst>
            </c:dLbl>
            <c:dLbl>
              <c:idx val="1"/>
              <c:layout>
                <c:manualLayout>
                  <c:x val="-2.1612082974148607E-2"/>
                  <c:y val="1.578068841513435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D34-45CA-ACD4-D9969CD543DB}"/>
                </c:ext>
              </c:extLst>
            </c:dLbl>
            <c:dLbl>
              <c:idx val="3"/>
              <c:delete val="1"/>
              <c:extLst>
                <c:ext xmlns:c15="http://schemas.microsoft.com/office/drawing/2012/chart" uri="{CE6537A1-D6FC-4f65-9D91-7224C49458BB}"/>
                <c:ext xmlns:c16="http://schemas.microsoft.com/office/drawing/2014/chart" uri="{C3380CC4-5D6E-409C-BE32-E72D297353CC}">
                  <c16:uniqueId val="{00000007-BD34-45CA-ACD4-D9969CD543DB}"/>
                </c:ext>
              </c:extLst>
            </c:dLbl>
            <c:dLbl>
              <c:idx val="4"/>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9-BD34-45CA-ACD4-D9969CD543DB}"/>
                </c:ext>
              </c:extLst>
            </c:dLbl>
            <c:dLbl>
              <c:idx val="5"/>
              <c:delete val="1"/>
              <c:extLst>
                <c:ext xmlns:c15="http://schemas.microsoft.com/office/drawing/2012/chart" uri="{CE6537A1-D6FC-4f65-9D91-7224C49458BB}"/>
                <c:ext xmlns:c16="http://schemas.microsoft.com/office/drawing/2014/chart" uri="{C3380CC4-5D6E-409C-BE32-E72D297353CC}">
                  <c16:uniqueId val="{0000000B-BD34-45CA-ACD4-D9969CD543DB}"/>
                </c:ext>
              </c:extLst>
            </c:dLbl>
            <c:dLbl>
              <c:idx val="6"/>
              <c:tx>
                <c:rich>
                  <a:bodyPr/>
                  <a:lstStyle/>
                  <a:p>
                    <a:fld id="{3A243DAC-4D86-412C-B430-439AA74ACC8F}" type="SERIESNAME">
                      <a:rPr lang="en-US"/>
                      <a:pPr/>
                      <a:t>[NOMBRE DE LA SERIE]</a:t>
                    </a:fld>
                    <a:r>
                      <a:rPr lang="en-US"/>
                      <a:t>
</a:t>
                    </a:r>
                    <a:fld id="{4E41584E-D20D-4F80-87D6-3CEFC909565C}" type="PERCENTAGE">
                      <a:rPr lang="en-US"/>
                      <a:pPr/>
                      <a:t>[PORCENTAJE]</a:t>
                    </a:fld>
                    <a:endParaRPr lang="en-US"/>
                  </a:p>
                </c:rich>
              </c:tx>
              <c:dLblPos val="ctr"/>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BD34-45CA-ACD4-D9969CD543DB}"/>
                </c:ext>
              </c:extLst>
            </c:dLbl>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Cancelaciones'!$H$3,'Graficas Cancelaciones'!$H$6:$H$8,'Graficas Cancelaciones'!$H$10:$H$11)</c:f>
              <c:strCache>
                <c:ptCount val="6"/>
                <c:pt idx="0">
                  <c:v>Operaciones Realizadas</c:v>
                </c:pt>
                <c:pt idx="1">
                  <c:v>   Operaciones Aerolinea*</c:v>
                </c:pt>
                <c:pt idx="2">
                  <c:v>   Mantenimiento Aeronaves*</c:v>
                </c:pt>
                <c:pt idx="3">
                  <c:v>   Otras Imputables</c:v>
                </c:pt>
                <c:pt idx="4">
                  <c:v>   Meteorologia</c:v>
                </c:pt>
                <c:pt idx="5">
                  <c:v>   Otras No Imputables</c:v>
                </c:pt>
              </c:strCache>
            </c:strRef>
          </c:cat>
          <c:val>
            <c:numRef>
              <c:f>('Graficas Cancelaciones'!$I$3,'Graficas Cancelaciones'!$I$6:$I$8,'Graficas Cancelaciones'!$I$10:$I$11)</c:f>
              <c:numCache>
                <c:formatCode>#,##0_ ;\-#,##0\ </c:formatCode>
                <c:ptCount val="6"/>
                <c:pt idx="0">
                  <c:v>640</c:v>
                </c:pt>
                <c:pt idx="1">
                  <c:v>13</c:v>
                </c:pt>
                <c:pt idx="2">
                  <c:v>1</c:v>
                </c:pt>
                <c:pt idx="3">
                  <c:v>0</c:v>
                </c:pt>
                <c:pt idx="4">
                  <c:v>7</c:v>
                </c:pt>
                <c:pt idx="5">
                  <c:v>0</c:v>
                </c:pt>
              </c:numCache>
            </c:numRef>
          </c:val>
          <c:extLst>
            <c:ext xmlns:c16="http://schemas.microsoft.com/office/drawing/2014/chart" uri="{C3380CC4-5D6E-409C-BE32-E72D297353CC}">
              <c16:uniqueId val="{0000000E-BD34-45CA-ACD4-D9969CD543DB}"/>
            </c:ext>
          </c:extLst>
        </c:ser>
        <c:dLbls>
          <c:dLblPos val="bestFit"/>
          <c:showLegendKey val="0"/>
          <c:showVal val="0"/>
          <c:showCatName val="1"/>
          <c:showSerName val="0"/>
          <c:showPercent val="1"/>
          <c:showBubbleSize val="0"/>
          <c:showLeaderLines val="1"/>
        </c:dLbls>
        <c:gapWidth val="100"/>
        <c:splitType val="cust"/>
        <c:custSplit>
          <c:secondPiePt val="1"/>
          <c:secondPiePt val="2"/>
          <c:secondPiePt val="3"/>
          <c:secondPiePt val="4"/>
          <c:secondPiePt val="5"/>
        </c:custSplit>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noFill/>
    <a:ln w="9525" cap="flat" cmpd="sng" algn="ctr">
      <a:noFill/>
      <a:round/>
    </a:ln>
    <a:effectLst/>
  </c:spPr>
  <c:txPr>
    <a:bodyPr/>
    <a:lstStyle/>
    <a:p>
      <a:pPr>
        <a:defRPr sz="1100">
          <a:solidFill>
            <a:schemeClr val="tx1"/>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xdr:col>
      <xdr:colOff>0</xdr:colOff>
      <xdr:row>20</xdr:row>
      <xdr:rowOff>44823</xdr:rowOff>
    </xdr:from>
    <xdr:ext cx="7234223" cy="380361"/>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5703794"/>
              <a:ext cx="723422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 </m:t>
                    </m:r>
                    <m:r>
                      <a:rPr lang="es-MX" sz="1100" b="0" i="1">
                        <a:latin typeface="Cambria Math" panose="02040503050406030204" pitchFamily="18" charset="0"/>
                      </a:rPr>
                      <m:t>𝐼𝑛𝑑𝑖𝑐𝑒</m:t>
                    </m:r>
                    <m:r>
                      <a:rPr lang="es-MX" sz="1100" b="0" i="1">
                        <a:latin typeface="Cambria Math" panose="02040503050406030204" pitchFamily="18" charset="0"/>
                      </a:rPr>
                      <m:t> </m:t>
                    </m:r>
                    <m:r>
                      <a:rPr lang="es-MX" sz="1100" b="0" i="1">
                        <a:latin typeface="Cambria Math" panose="02040503050406030204" pitchFamily="18" charset="0"/>
                      </a:rPr>
                      <m:t>𝑑𝑒</m:t>
                    </m:r>
                    <m:r>
                      <a:rPr lang="es-MX" sz="1100" b="0" i="1">
                        <a:latin typeface="Cambria Math" panose="02040503050406030204" pitchFamily="18" charset="0"/>
                      </a:rPr>
                      <m:t> </m:t>
                    </m:r>
                    <m:r>
                      <a:rPr lang="es-MX" sz="1100" b="0" i="1">
                        <a:latin typeface="Cambria Math" panose="02040503050406030204" pitchFamily="18" charset="0"/>
                      </a:rPr>
                      <m:t>𝑂𝑝𝑒𝑟𝑎𝑐𝑖𝑜𝑛𝑒𝑠</m:t>
                    </m:r>
                    <m:r>
                      <a:rPr lang="es-MX" sz="1100" i="1">
                        <a:latin typeface="Cambria Math" panose="02040503050406030204" pitchFamily="18" charset="0"/>
                      </a:rPr>
                      <m:t>=</m:t>
                    </m:r>
                    <m:r>
                      <a:rPr lang="es-MX" sz="1100" b="0" i="1">
                        <a:latin typeface="Cambria Math" panose="02040503050406030204" pitchFamily="18" charset="0"/>
                      </a:rPr>
                      <m:t>100%−% </m:t>
                    </m:r>
                    <m:r>
                      <a:rPr lang="es-MX" sz="1100" b="0" i="1">
                        <a:latin typeface="Cambria Math" panose="02040503050406030204" pitchFamily="18" charset="0"/>
                      </a:rPr>
                      <m:t>𝐶𝑎𝑛𝑐𝑒𝑙𝑎𝑐𝑖𝑜𝑛𝑒𝑠</m:t>
                    </m:r>
                    <m:r>
                      <a:rPr lang="es-MX" sz="1100" b="0" i="1">
                        <a:latin typeface="Cambria Math" panose="02040503050406030204" pitchFamily="18" charset="0"/>
                      </a:rPr>
                      <m:t> </m:t>
                    </m:r>
                    <m:r>
                      <a:rPr lang="es-MX" sz="1100" b="0" i="1">
                        <a:latin typeface="Cambria Math" panose="02040503050406030204" pitchFamily="18" charset="0"/>
                      </a:rPr>
                      <m:t>𝐼𝑚𝑝𝑢𝑡𝑎𝑏𝑙𝑒𝑠</m:t>
                    </m:r>
                    <m:r>
                      <a:rPr lang="es-MX" sz="1100" b="0" i="1">
                        <a:latin typeface="Cambria Math" panose="02040503050406030204" pitchFamily="18" charset="0"/>
                      </a:rPr>
                      <m:t>=100%−</m:t>
                    </m:r>
                    <m:d>
                      <m:dPr>
                        <m:ctrlPr>
                          <a:rPr lang="es-MX" sz="1100" b="0" i="1">
                            <a:latin typeface="Cambria Math" panose="02040503050406030204" pitchFamily="18" charset="0"/>
                          </a:rPr>
                        </m:ctrlPr>
                      </m:dPr>
                      <m:e>
                        <m:f>
                          <m:fPr>
                            <m:ctrlPr>
                              <a:rPr lang="es-MX" sz="110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𝐶𝑎𝑛𝑐𝑒𝑙𝑎𝑐𝑖𝑜𝑛𝑒𝑠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𝐼𝑚𝑝𝑢𝑡𝑎𝑏𝑙𝑒𝑠</m:t>
                            </m:r>
                          </m:num>
                          <m:den>
                            <m:r>
                              <a:rPr lang="es-MX" sz="1100" b="0" i="1">
                                <a:solidFill>
                                  <a:schemeClr val="tx1"/>
                                </a:solidFill>
                                <a:effectLst/>
                                <a:latin typeface="Cambria Math" panose="02040503050406030204" pitchFamily="18" charset="0"/>
                                <a:ea typeface="+mn-ea"/>
                                <a:cs typeface="+mn-cs"/>
                              </a:rPr>
                              <m:t>𝑂𝑝𝑒𝑟𝑎𝑐𝑖𝑜𝑛𝑒𝑠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𝑃𝑟𝑜𝑔𝑟𝑎𝑚𝑎𝑑𝑎𝑠</m:t>
                            </m:r>
                          </m:den>
                        </m:f>
                      </m:e>
                    </m:d>
                    <m:r>
                      <a:rPr lang="es-MX" sz="1100" b="0" i="1">
                        <a:latin typeface="Cambria Math" panose="02040503050406030204" pitchFamily="18" charset="0"/>
                        <a:ea typeface="Cambria Math" panose="02040503050406030204" pitchFamily="18" charset="0"/>
                      </a:rPr>
                      <m:t>×100%</m:t>
                    </m:r>
                  </m:oMath>
                </m:oMathPara>
              </a14:m>
              <a:endParaRPr lang="es-MX" sz="1100"/>
            </a:p>
          </xdr:txBody>
        </xdr:sp>
      </mc:Choice>
      <mc:Fallback xmlns="">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5703794"/>
              <a:ext cx="723422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 𝐼𝑛𝑑𝑖𝑐𝑒 𝑑𝑒 𝑂𝑝𝑒𝑟𝑎𝑐𝑖𝑜𝑛𝑒𝑠</a:t>
              </a:r>
              <a:r>
                <a:rPr lang="es-MX" sz="1100" i="0">
                  <a:latin typeface="Cambria Math" panose="02040503050406030204" pitchFamily="18" charset="0"/>
                </a:rPr>
                <a:t>=</a:t>
              </a:r>
              <a:r>
                <a:rPr lang="es-MX" sz="1100" b="0" i="0">
                  <a:latin typeface="Cambria Math" panose="02040503050406030204" pitchFamily="18" charset="0"/>
                </a:rPr>
                <a:t>100%−% 𝐶𝑎𝑛𝑐𝑒𝑙𝑎𝑐𝑖𝑜𝑛𝑒𝑠 𝐼𝑚𝑝𝑢𝑡𝑎𝑏𝑙𝑒𝑠=</a:t>
              </a:r>
              <a:r>
                <a:rPr lang="es-MX" sz="1100" i="0">
                  <a:latin typeface="Cambria Math" panose="02040503050406030204" pitchFamily="18" charset="0"/>
                </a:rPr>
                <a:t>1</a:t>
              </a:r>
              <a:r>
                <a:rPr lang="es-MX" sz="1100" b="0" i="0">
                  <a:latin typeface="Cambria Math" panose="02040503050406030204" pitchFamily="18" charset="0"/>
                </a:rPr>
                <a:t>00%−(</a:t>
              </a:r>
              <a:r>
                <a:rPr lang="es-MX" sz="1100" b="0" i="0">
                  <a:solidFill>
                    <a:schemeClr val="tx1"/>
                  </a:solidFill>
                  <a:effectLst/>
                  <a:latin typeface="+mn-lt"/>
                  <a:ea typeface="+mn-ea"/>
                  <a:cs typeface="+mn-cs"/>
                </a:rPr>
                <a:t>(𝐶𝑎𝑛𝑐𝑒𝑙𝑎𝑐𝑖𝑜𝑛𝑒𝑠 𝐼𝑚𝑝𝑢𝑡𝑎𝑏𝑙𝑒𝑠)/(𝑂𝑝𝑒𝑟𝑎𝑐𝑖𝑜𝑛𝑒𝑠 𝑃𝑟𝑜𝑔𝑟𝑎𝑚𝑎𝑑𝑎𝑠)</a:t>
              </a:r>
              <a:r>
                <a:rPr lang="es-MX" sz="1100" b="0" i="0">
                  <a:solidFill>
                    <a:schemeClr val="tx1"/>
                  </a:solidFill>
                  <a:effectLst/>
                  <a:latin typeface="Cambria Math" panose="02040503050406030204" pitchFamily="18" charset="0"/>
                  <a:ea typeface="+mn-ea"/>
                  <a:cs typeface="+mn-cs"/>
                </a:rPr>
                <a:t>)</a:t>
              </a:r>
              <a:r>
                <a:rPr lang="es-MX" sz="1100" b="0" i="0">
                  <a:latin typeface="Cambria Math" panose="02040503050406030204" pitchFamily="18" charset="0"/>
                  <a:ea typeface="Cambria Math" panose="02040503050406030204" pitchFamily="18" charset="0"/>
                </a:rPr>
                <a:t>×100%</a:t>
              </a:r>
              <a:endParaRPr lang="es-MX"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oneCellAnchor>
    <xdr:from>
      <xdr:col>0</xdr:col>
      <xdr:colOff>980516</xdr:colOff>
      <xdr:row>6</xdr:row>
      <xdr:rowOff>90765</xdr:rowOff>
    </xdr:from>
    <xdr:ext cx="6448986" cy="3920940"/>
    <xdr:graphicFrame macro="">
      <xdr:nvGraphicFramePr>
        <xdr:cNvPr id="2" name="Gráfico 1">
          <a:extLst>
            <a:ext uri="{FF2B5EF4-FFF2-40B4-BE49-F238E27FC236}">
              <a16:creationId xmlns:a16="http://schemas.microsoft.com/office/drawing/2014/main" id="{EB6F1160-7412-449D-BCBA-BC1443C59F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0</xdr:col>
      <xdr:colOff>997323</xdr:colOff>
      <xdr:row>39</xdr:row>
      <xdr:rowOff>2</xdr:rowOff>
    </xdr:from>
    <xdr:ext cx="6454588" cy="3922058"/>
    <xdr:graphicFrame macro="">
      <xdr:nvGraphicFramePr>
        <xdr:cNvPr id="3" name="Gráfico 2">
          <a:extLst>
            <a:ext uri="{FF2B5EF4-FFF2-40B4-BE49-F238E27FC236}">
              <a16:creationId xmlns:a16="http://schemas.microsoft.com/office/drawing/2014/main" id="{FB25C9C1-7BC1-4F2C-8662-0840B8013A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15</xdr:col>
      <xdr:colOff>78441</xdr:colOff>
      <xdr:row>7</xdr:row>
      <xdr:rowOff>0</xdr:rowOff>
    </xdr:from>
    <xdr:ext cx="5339602" cy="4235817"/>
    <xdr:graphicFrame macro="">
      <xdr:nvGraphicFramePr>
        <xdr:cNvPr id="10" name="Gráfico 9">
          <a:extLst>
            <a:ext uri="{FF2B5EF4-FFF2-40B4-BE49-F238E27FC236}">
              <a16:creationId xmlns:a16="http://schemas.microsoft.com/office/drawing/2014/main" id="{21C6A16C-3830-4D39-830E-DF0457CAE4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wsDr>
</file>

<file path=xl/drawings/drawing3.xml><?xml version="1.0" encoding="utf-8"?>
<xdr:wsDr xmlns:xdr="http://schemas.openxmlformats.org/drawingml/2006/spreadsheetDrawing" xmlns:a="http://schemas.openxmlformats.org/drawingml/2006/main">
  <xdr:twoCellAnchor editAs="oneCell">
    <xdr:from>
      <xdr:col>3</xdr:col>
      <xdr:colOff>677956</xdr:colOff>
      <xdr:row>14</xdr:row>
      <xdr:rowOff>79562</xdr:rowOff>
    </xdr:from>
    <xdr:to>
      <xdr:col>12</xdr:col>
      <xdr:colOff>324972</xdr:colOff>
      <xdr:row>35</xdr:row>
      <xdr:rowOff>145678</xdr:rowOff>
    </xdr:to>
    <xdr:graphicFrame macro="">
      <xdr:nvGraphicFramePr>
        <xdr:cNvPr id="2" name="Gráfico 1">
          <a:extLst>
            <a:ext uri="{FF2B5EF4-FFF2-40B4-BE49-F238E27FC236}">
              <a16:creationId xmlns:a16="http://schemas.microsoft.com/office/drawing/2014/main" id="{334A10FB-C1B3-4B8D-B8C2-72936DD65F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Desktop/Dropbox/DGAC/Productos/Cancelaciones/Base%20Cancelacion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vid Carvente Mendoza" refreshedDate="44481.788209375001" createdVersion="6" refreshedVersion="6" minRefreshableVersion="3" recordCount="20" xr:uid="{77E436CF-348C-4606-A939-C3B20B769EDE}">
  <cacheSource type="worksheet">
    <worksheetSource ref="S3:AH23" sheet="TD Detalle Causas" r:id="rId2"/>
  </cacheSource>
  <cacheFields count="16">
    <cacheField name="Aerolínea" numFmtId="0">
      <sharedItems count="1">
        <s v="Aeromar"/>
      </sharedItems>
    </cacheField>
    <cacheField name="Nacionalidad" numFmtId="0">
      <sharedItems count="1">
        <s v="Mexicanas"/>
      </sharedItems>
    </cacheField>
    <cacheField name="Imputable" numFmtId="0">
      <sharedItems count="2">
        <s v="No Imputable"/>
        <s v="Imputable"/>
      </sharedItems>
    </cacheField>
    <cacheField name="Causas" numFmtId="0">
      <sharedItems count="20">
        <s v="METEOROLOGIA"/>
        <s v="ACCIDENTE POR UN TERCERO"/>
        <s v="AEROCARES"/>
        <s v="AUTORIDADES"/>
        <s v="EVENTO OCASIONAL"/>
        <s v="INCIDENTE POR UN TERCERO"/>
        <s v="INFRAESTRUCTURA AEROPORTUARIA"/>
        <s v="PASILLOS"/>
        <s v="REPERCUSIONES POR UN TERCERO"/>
        <s v="APLICACIÓN DE CONTROL DE FLUJO"/>
        <s v="OPERACIONES AEROLINEA*"/>
        <s v="MANTENIMIENTO AERONAVES*"/>
        <s v="ACCIDENTE*"/>
        <s v="CARGA*"/>
        <s v="COMISARIATO*"/>
        <s v="INCIDENTE*"/>
        <s v="RAMPA AEROLINEA*"/>
        <s v="TRAFICO/DOCUMENTACION*"/>
        <s v="TRIPULACIONES*"/>
        <s v="REPERCUSIONES*"/>
      </sharedItems>
    </cacheField>
    <cacheField name="Ene" numFmtId="3">
      <sharedItems containsSemiMixedTypes="0" containsString="0" containsNumber="1" containsInteger="1" minValue="0" maxValue="5" count="2">
        <n v="0"/>
        <n v="5"/>
      </sharedItems>
    </cacheField>
    <cacheField name="Feb" numFmtId="3">
      <sharedItems containsSemiMixedTypes="0" containsString="0" containsNumber="1" containsInteger="1" minValue="0" maxValue="1" count="2">
        <n v="0"/>
        <n v="1"/>
      </sharedItems>
    </cacheField>
    <cacheField name="Mar" numFmtId="3">
      <sharedItems containsSemiMixedTypes="0" containsString="0" containsNumber="1" containsInteger="1" minValue="0" maxValue="2" count="2">
        <n v="0"/>
        <n v="2"/>
      </sharedItems>
    </cacheField>
    <cacheField name="Abr" numFmtId="3">
      <sharedItems containsSemiMixedTypes="0" containsString="0" containsNumber="1" containsInteger="1" minValue="0" maxValue="0" count="1">
        <n v="0"/>
      </sharedItems>
    </cacheField>
    <cacheField name="May" numFmtId="3">
      <sharedItems containsSemiMixedTypes="0" containsString="0" containsNumber="1" containsInteger="1" minValue="0" maxValue="0" count="1">
        <n v="0"/>
      </sharedItems>
    </cacheField>
    <cacheField name="Jun" numFmtId="3">
      <sharedItems containsSemiMixedTypes="0" containsString="0" containsNumber="1" containsInteger="1" minValue="0" maxValue="1" count="2">
        <n v="1"/>
        <n v="0"/>
      </sharedItems>
    </cacheField>
    <cacheField name="Jul" numFmtId="3">
      <sharedItems containsSemiMixedTypes="0" containsString="0" containsNumber="1" containsInteger="1" minValue="0" maxValue="1" count="2">
        <n v="0"/>
        <n v="1"/>
      </sharedItems>
    </cacheField>
    <cacheField name="Ago" numFmtId="3">
      <sharedItems containsSemiMixedTypes="0" containsString="0" containsNumber="1" containsInteger="1" minValue="0" maxValue="0" count="1">
        <n v="0"/>
      </sharedItems>
    </cacheField>
    <cacheField name="Sep" numFmtId="3">
      <sharedItems containsSemiMixedTypes="0" containsString="0" containsNumber="1" containsInteger="1" minValue="0" maxValue="6" count="3">
        <n v="6"/>
        <n v="0"/>
        <n v="5"/>
      </sharedItems>
    </cacheField>
    <cacheField name="Oct" numFmtId="3">
      <sharedItems containsSemiMixedTypes="0" containsString="0" containsNumber="1" containsInteger="1" minValue="0" maxValue="0" count="1">
        <n v="0"/>
      </sharedItems>
    </cacheField>
    <cacheField name="Nov" numFmtId="3">
      <sharedItems containsSemiMixedTypes="0" containsString="0" containsNumber="1" containsInteger="1" minValue="0" maxValue="0" count="1">
        <n v="0"/>
      </sharedItems>
    </cacheField>
    <cacheField name="Dic" numFmtId="3">
      <sharedItems containsSemiMixedTypes="0" containsString="0" containsNumber="1" containsInteger="1" minValue="0" maxValue="0" count="1">
        <n v="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x v="0"/>
    <x v="0"/>
    <x v="0"/>
    <x v="0"/>
    <x v="0"/>
    <x v="0"/>
    <x v="0"/>
    <x v="0"/>
    <x v="0"/>
    <x v="0"/>
    <x v="0"/>
    <x v="0"/>
    <x v="0"/>
    <x v="0"/>
    <x v="0"/>
    <x v="0"/>
  </r>
  <r>
    <x v="0"/>
    <x v="0"/>
    <x v="0"/>
    <x v="1"/>
    <x v="0"/>
    <x v="0"/>
    <x v="0"/>
    <x v="0"/>
    <x v="0"/>
    <x v="1"/>
    <x v="0"/>
    <x v="0"/>
    <x v="1"/>
    <x v="0"/>
    <x v="0"/>
    <x v="0"/>
  </r>
  <r>
    <x v="0"/>
    <x v="0"/>
    <x v="0"/>
    <x v="2"/>
    <x v="0"/>
    <x v="0"/>
    <x v="0"/>
    <x v="0"/>
    <x v="0"/>
    <x v="1"/>
    <x v="0"/>
    <x v="0"/>
    <x v="1"/>
    <x v="0"/>
    <x v="0"/>
    <x v="0"/>
  </r>
  <r>
    <x v="0"/>
    <x v="0"/>
    <x v="0"/>
    <x v="3"/>
    <x v="0"/>
    <x v="0"/>
    <x v="0"/>
    <x v="0"/>
    <x v="0"/>
    <x v="1"/>
    <x v="0"/>
    <x v="0"/>
    <x v="1"/>
    <x v="0"/>
    <x v="0"/>
    <x v="0"/>
  </r>
  <r>
    <x v="0"/>
    <x v="0"/>
    <x v="0"/>
    <x v="4"/>
    <x v="0"/>
    <x v="0"/>
    <x v="0"/>
    <x v="0"/>
    <x v="0"/>
    <x v="1"/>
    <x v="0"/>
    <x v="0"/>
    <x v="1"/>
    <x v="0"/>
    <x v="0"/>
    <x v="0"/>
  </r>
  <r>
    <x v="0"/>
    <x v="0"/>
    <x v="0"/>
    <x v="5"/>
    <x v="0"/>
    <x v="0"/>
    <x v="0"/>
    <x v="0"/>
    <x v="0"/>
    <x v="1"/>
    <x v="0"/>
    <x v="0"/>
    <x v="1"/>
    <x v="0"/>
    <x v="0"/>
    <x v="0"/>
  </r>
  <r>
    <x v="0"/>
    <x v="0"/>
    <x v="0"/>
    <x v="6"/>
    <x v="0"/>
    <x v="0"/>
    <x v="0"/>
    <x v="0"/>
    <x v="0"/>
    <x v="1"/>
    <x v="0"/>
    <x v="0"/>
    <x v="1"/>
    <x v="0"/>
    <x v="0"/>
    <x v="0"/>
  </r>
  <r>
    <x v="0"/>
    <x v="0"/>
    <x v="0"/>
    <x v="7"/>
    <x v="0"/>
    <x v="0"/>
    <x v="0"/>
    <x v="0"/>
    <x v="0"/>
    <x v="1"/>
    <x v="0"/>
    <x v="0"/>
    <x v="1"/>
    <x v="0"/>
    <x v="0"/>
    <x v="0"/>
  </r>
  <r>
    <x v="0"/>
    <x v="0"/>
    <x v="0"/>
    <x v="8"/>
    <x v="0"/>
    <x v="0"/>
    <x v="0"/>
    <x v="0"/>
    <x v="0"/>
    <x v="1"/>
    <x v="0"/>
    <x v="0"/>
    <x v="1"/>
    <x v="0"/>
    <x v="0"/>
    <x v="0"/>
  </r>
  <r>
    <x v="0"/>
    <x v="0"/>
    <x v="0"/>
    <x v="9"/>
    <x v="0"/>
    <x v="0"/>
    <x v="0"/>
    <x v="0"/>
    <x v="0"/>
    <x v="1"/>
    <x v="0"/>
    <x v="0"/>
    <x v="1"/>
    <x v="0"/>
    <x v="0"/>
    <x v="0"/>
  </r>
  <r>
    <x v="0"/>
    <x v="0"/>
    <x v="1"/>
    <x v="10"/>
    <x v="1"/>
    <x v="1"/>
    <x v="1"/>
    <x v="0"/>
    <x v="0"/>
    <x v="1"/>
    <x v="0"/>
    <x v="0"/>
    <x v="2"/>
    <x v="0"/>
    <x v="0"/>
    <x v="0"/>
  </r>
  <r>
    <x v="0"/>
    <x v="0"/>
    <x v="1"/>
    <x v="11"/>
    <x v="0"/>
    <x v="0"/>
    <x v="0"/>
    <x v="0"/>
    <x v="0"/>
    <x v="1"/>
    <x v="1"/>
    <x v="0"/>
    <x v="1"/>
    <x v="0"/>
    <x v="0"/>
    <x v="0"/>
  </r>
  <r>
    <x v="0"/>
    <x v="0"/>
    <x v="1"/>
    <x v="12"/>
    <x v="0"/>
    <x v="0"/>
    <x v="0"/>
    <x v="0"/>
    <x v="0"/>
    <x v="1"/>
    <x v="0"/>
    <x v="0"/>
    <x v="1"/>
    <x v="0"/>
    <x v="0"/>
    <x v="0"/>
  </r>
  <r>
    <x v="0"/>
    <x v="0"/>
    <x v="1"/>
    <x v="13"/>
    <x v="0"/>
    <x v="0"/>
    <x v="0"/>
    <x v="0"/>
    <x v="0"/>
    <x v="1"/>
    <x v="0"/>
    <x v="0"/>
    <x v="1"/>
    <x v="0"/>
    <x v="0"/>
    <x v="0"/>
  </r>
  <r>
    <x v="0"/>
    <x v="0"/>
    <x v="1"/>
    <x v="14"/>
    <x v="0"/>
    <x v="0"/>
    <x v="0"/>
    <x v="0"/>
    <x v="0"/>
    <x v="1"/>
    <x v="0"/>
    <x v="0"/>
    <x v="1"/>
    <x v="0"/>
    <x v="0"/>
    <x v="0"/>
  </r>
  <r>
    <x v="0"/>
    <x v="0"/>
    <x v="1"/>
    <x v="15"/>
    <x v="0"/>
    <x v="0"/>
    <x v="0"/>
    <x v="0"/>
    <x v="0"/>
    <x v="1"/>
    <x v="0"/>
    <x v="0"/>
    <x v="1"/>
    <x v="0"/>
    <x v="0"/>
    <x v="0"/>
  </r>
  <r>
    <x v="0"/>
    <x v="0"/>
    <x v="1"/>
    <x v="16"/>
    <x v="0"/>
    <x v="0"/>
    <x v="0"/>
    <x v="0"/>
    <x v="0"/>
    <x v="1"/>
    <x v="0"/>
    <x v="0"/>
    <x v="1"/>
    <x v="0"/>
    <x v="0"/>
    <x v="0"/>
  </r>
  <r>
    <x v="0"/>
    <x v="0"/>
    <x v="1"/>
    <x v="17"/>
    <x v="0"/>
    <x v="0"/>
    <x v="0"/>
    <x v="0"/>
    <x v="0"/>
    <x v="1"/>
    <x v="0"/>
    <x v="0"/>
    <x v="1"/>
    <x v="0"/>
    <x v="0"/>
    <x v="0"/>
  </r>
  <r>
    <x v="0"/>
    <x v="0"/>
    <x v="1"/>
    <x v="18"/>
    <x v="0"/>
    <x v="0"/>
    <x v="0"/>
    <x v="0"/>
    <x v="0"/>
    <x v="1"/>
    <x v="0"/>
    <x v="0"/>
    <x v="1"/>
    <x v="0"/>
    <x v="0"/>
    <x v="0"/>
  </r>
  <r>
    <x v="0"/>
    <x v="0"/>
    <x v="1"/>
    <x v="19"/>
    <x v="0"/>
    <x v="0"/>
    <x v="0"/>
    <x v="0"/>
    <x v="0"/>
    <x v="1"/>
    <x v="0"/>
    <x v="0"/>
    <x v="1"/>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2F4D7C3-8F8D-4E9F-85A6-F830042CF946}" name="TablaDinámica13" cacheId="335" applyNumberFormats="0" applyBorderFormats="0" applyFontFormats="0" applyPatternFormats="0" applyAlignmentFormats="0" applyWidthHeightFormats="1" dataCaption="Valores" updatedVersion="6" minRefreshableVersion="3" showDrill="0" colGrandTotals="0" itemPrintTitles="1" createdVersion="6" indent="0" outline="1" outlineData="1" multipleFieldFilters="0">
  <location ref="A4:M27" firstHeaderRow="0" firstDataRow="1" firstDataCol="1" rowPageCount="2" colPageCount="1"/>
  <pivotFields count="16">
    <pivotField axis="axisPage" showAll="0">
      <items count="2">
        <item x="0"/>
        <item t="default"/>
      </items>
    </pivotField>
    <pivotField axis="axisPage" showAll="0">
      <items count="2">
        <item x="0"/>
        <item t="default"/>
      </items>
    </pivotField>
    <pivotField axis="axisRow" showAll="0" sortType="ascending">
      <items count="3">
        <item x="1"/>
        <item x="0"/>
        <item t="default"/>
      </items>
    </pivotField>
    <pivotField axis="axisRow" showAll="0" sortType="descending">
      <items count="21">
        <item x="1"/>
        <item x="12"/>
        <item x="2"/>
        <item x="3"/>
        <item x="13"/>
        <item x="14"/>
        <item x="4"/>
        <item x="5"/>
        <item x="15"/>
        <item x="6"/>
        <item x="11"/>
        <item x="0"/>
        <item x="10"/>
        <item x="7"/>
        <item x="16"/>
        <item x="17"/>
        <item x="18"/>
        <item x="8"/>
        <item x="19"/>
        <item x="9"/>
        <item t="default"/>
      </items>
      <autoSortScope>
        <pivotArea dataOnly="0" outline="0" fieldPosition="0">
          <references count="1">
            <reference field="4294967294" count="1" selected="0">
              <x v="8"/>
            </reference>
          </references>
        </pivotArea>
      </autoSortScope>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3"/>
  </rowFields>
  <rowItems count="23">
    <i>
      <x/>
    </i>
    <i r="1">
      <x v="12"/>
    </i>
    <i r="1">
      <x v="15"/>
    </i>
    <i r="1">
      <x v="18"/>
    </i>
    <i r="1">
      <x v="4"/>
    </i>
    <i r="1">
      <x v="14"/>
    </i>
    <i r="1">
      <x v="5"/>
    </i>
    <i r="1">
      <x v="16"/>
    </i>
    <i r="1">
      <x v="8"/>
    </i>
    <i r="1">
      <x v="1"/>
    </i>
    <i r="1">
      <x v="10"/>
    </i>
    <i>
      <x v="1"/>
    </i>
    <i r="1">
      <x v="11"/>
    </i>
    <i r="1">
      <x v="19"/>
    </i>
    <i r="1">
      <x v="13"/>
    </i>
    <i r="1">
      <x v="2"/>
    </i>
    <i r="1">
      <x v="9"/>
    </i>
    <i r="1">
      <x v="3"/>
    </i>
    <i r="1">
      <x v="17"/>
    </i>
    <i r="1">
      <x v="6"/>
    </i>
    <i r="1">
      <x/>
    </i>
    <i r="1">
      <x v="7"/>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go" fld="11" baseField="0" baseItem="0"/>
    <dataField name="Suma de Sep" fld="12" baseField="0" baseItem="0"/>
    <dataField name="Suma de Oct" fld="13" baseField="0" baseItem="0"/>
    <dataField name="Suma de Nov" fld="14" baseField="0" baseItem="0"/>
    <dataField name="Suma de Dic" fld="15" baseField="0" baseItem="0"/>
  </dataFields>
  <formats count="42">
    <format dxfId="83">
      <pivotArea field="2" type="button" dataOnly="0" labelOnly="1" outline="0" axis="axisRow" fieldPosition="0"/>
    </format>
    <format dxfId="82">
      <pivotArea dataOnly="0" labelOnly="1" outline="0" fieldPosition="0">
        <references count="1">
          <reference field="4294967294" count="12">
            <x v="0"/>
            <x v="1"/>
            <x v="2"/>
            <x v="3"/>
            <x v="4"/>
            <x v="5"/>
            <x v="6"/>
            <x v="7"/>
            <x v="8"/>
            <x v="9"/>
            <x v="10"/>
            <x v="11"/>
          </reference>
        </references>
      </pivotArea>
    </format>
    <format dxfId="81">
      <pivotArea field="2" type="button" dataOnly="0" labelOnly="1" outline="0" axis="axisRow" fieldPosition="0"/>
    </format>
    <format dxfId="80">
      <pivotArea dataOnly="0" labelOnly="1" outline="0" fieldPosition="0">
        <references count="1">
          <reference field="4294967294" count="12">
            <x v="0"/>
            <x v="1"/>
            <x v="2"/>
            <x v="3"/>
            <x v="4"/>
            <x v="5"/>
            <x v="6"/>
            <x v="7"/>
            <x v="8"/>
            <x v="9"/>
            <x v="10"/>
            <x v="11"/>
          </reference>
        </references>
      </pivotArea>
    </format>
    <format dxfId="79">
      <pivotArea field="2" type="button" dataOnly="0" labelOnly="1" outline="0" axis="axisRow" fieldPosition="0"/>
    </format>
    <format dxfId="78">
      <pivotArea dataOnly="0" labelOnly="1" outline="0" fieldPosition="0">
        <references count="1">
          <reference field="4294967294" count="12">
            <x v="0"/>
            <x v="1"/>
            <x v="2"/>
            <x v="3"/>
            <x v="4"/>
            <x v="5"/>
            <x v="6"/>
            <x v="7"/>
            <x v="8"/>
            <x v="9"/>
            <x v="10"/>
            <x v="11"/>
          </reference>
        </references>
      </pivotArea>
    </format>
    <format dxfId="77">
      <pivotArea outline="0" collapsedLevelsAreSubtotals="1" fieldPosition="0"/>
    </format>
    <format dxfId="76">
      <pivotArea outline="0" collapsedLevelsAreSubtotals="1" fieldPosition="0"/>
    </format>
    <format dxfId="75">
      <pivotArea outline="0" collapsedLevelsAreSubtotals="1" fieldPosition="0"/>
    </format>
    <format dxfId="74">
      <pivotArea outline="0" collapsedLevelsAreSubtotals="1" fieldPosition="0"/>
    </format>
    <format dxfId="73">
      <pivotArea outline="0" collapsedLevelsAreSubtotals="1" fieldPosition="0"/>
    </format>
    <format dxfId="72">
      <pivotArea outline="0" collapsedLevelsAreSubtotals="1" fieldPosition="0"/>
    </format>
    <format dxfId="71">
      <pivotArea type="all" dataOnly="0" outline="0" fieldPosition="0"/>
    </format>
    <format dxfId="70">
      <pivotArea outline="0" collapsedLevelsAreSubtotals="1" fieldPosition="0"/>
    </format>
    <format dxfId="69">
      <pivotArea field="2" type="button" dataOnly="0" labelOnly="1" outline="0" axis="axisRow" fieldPosition="0"/>
    </format>
    <format dxfId="68">
      <pivotArea dataOnly="0" labelOnly="1" fieldPosition="0">
        <references count="1">
          <reference field="2" count="0"/>
        </references>
      </pivotArea>
    </format>
    <format dxfId="67">
      <pivotArea dataOnly="0" labelOnly="1" grandRow="1" outline="0" fieldPosition="0"/>
    </format>
    <format dxfId="66">
      <pivotArea dataOnly="0" labelOnly="1" fieldPosition="0">
        <references count="2">
          <reference field="2" count="1" selected="0">
            <x v="0"/>
          </reference>
          <reference field="3" count="9">
            <x v="1"/>
            <x v="4"/>
            <x v="5"/>
            <x v="8"/>
            <x v="10"/>
            <x v="12"/>
            <x v="14"/>
            <x v="15"/>
            <x v="16"/>
          </reference>
        </references>
      </pivotArea>
    </format>
    <format dxfId="65">
      <pivotArea dataOnly="0" labelOnly="1" fieldPosition="0">
        <references count="2">
          <reference field="2" count="1" selected="0">
            <x v="1"/>
          </reference>
          <reference field="3" count="8">
            <x v="0"/>
            <x v="2"/>
            <x v="3"/>
            <x v="6"/>
            <x v="7"/>
            <x v="9"/>
            <x v="11"/>
            <x v="13"/>
          </reference>
        </references>
      </pivotArea>
    </format>
    <format dxfId="64">
      <pivotArea dataOnly="0" labelOnly="1" outline="0" fieldPosition="0">
        <references count="1">
          <reference field="4294967294" count="12">
            <x v="0"/>
            <x v="1"/>
            <x v="2"/>
            <x v="3"/>
            <x v="4"/>
            <x v="5"/>
            <x v="6"/>
            <x v="7"/>
            <x v="8"/>
            <x v="9"/>
            <x v="10"/>
            <x v="11"/>
          </reference>
        </references>
      </pivotArea>
    </format>
    <format dxfId="63">
      <pivotArea type="all" dataOnly="0" outline="0" fieldPosition="0"/>
    </format>
    <format dxfId="62">
      <pivotArea outline="0" collapsedLevelsAreSubtotals="1" fieldPosition="0"/>
    </format>
    <format dxfId="61">
      <pivotArea field="2" type="button" dataOnly="0" labelOnly="1" outline="0" axis="axisRow" fieldPosition="0"/>
    </format>
    <format dxfId="60">
      <pivotArea dataOnly="0" labelOnly="1" fieldPosition="0">
        <references count="1">
          <reference field="2" count="0"/>
        </references>
      </pivotArea>
    </format>
    <format dxfId="59">
      <pivotArea dataOnly="0" labelOnly="1" grandRow="1" outline="0" fieldPosition="0"/>
    </format>
    <format dxfId="58">
      <pivotArea dataOnly="0" labelOnly="1" fieldPosition="0">
        <references count="2">
          <reference field="2" count="1" selected="0">
            <x v="0"/>
          </reference>
          <reference field="3" count="9">
            <x v="1"/>
            <x v="4"/>
            <x v="5"/>
            <x v="8"/>
            <x v="10"/>
            <x v="12"/>
            <x v="14"/>
            <x v="15"/>
            <x v="16"/>
          </reference>
        </references>
      </pivotArea>
    </format>
    <format dxfId="57">
      <pivotArea dataOnly="0" labelOnly="1" fieldPosition="0">
        <references count="2">
          <reference field="2" count="1" selected="0">
            <x v="1"/>
          </reference>
          <reference field="3" count="8">
            <x v="0"/>
            <x v="2"/>
            <x v="3"/>
            <x v="6"/>
            <x v="7"/>
            <x v="9"/>
            <x v="11"/>
            <x v="13"/>
          </reference>
        </references>
      </pivotArea>
    </format>
    <format dxfId="56">
      <pivotArea dataOnly="0" labelOnly="1" outline="0" fieldPosition="0">
        <references count="1">
          <reference field="4294967294" count="12">
            <x v="0"/>
            <x v="1"/>
            <x v="2"/>
            <x v="3"/>
            <x v="4"/>
            <x v="5"/>
            <x v="6"/>
            <x v="7"/>
            <x v="8"/>
            <x v="9"/>
            <x v="10"/>
            <x v="11"/>
          </reference>
        </references>
      </pivotArea>
    </format>
    <format dxfId="55">
      <pivotArea collapsedLevelsAreSubtotals="1" fieldPosition="0">
        <references count="1">
          <reference field="2" count="1">
            <x v="0"/>
          </reference>
        </references>
      </pivotArea>
    </format>
    <format dxfId="54">
      <pivotArea collapsedLevelsAreSubtotals="1" fieldPosition="0">
        <references count="2">
          <reference field="2" count="1" selected="0">
            <x v="0"/>
          </reference>
          <reference field="3" count="9">
            <x v="1"/>
            <x v="4"/>
            <x v="5"/>
            <x v="8"/>
            <x v="10"/>
            <x v="12"/>
            <x v="14"/>
            <x v="15"/>
            <x v="16"/>
          </reference>
        </references>
      </pivotArea>
    </format>
    <format dxfId="53">
      <pivotArea dataOnly="0" labelOnly="1" fieldPosition="0">
        <references count="1">
          <reference field="2" count="1">
            <x v="0"/>
          </reference>
        </references>
      </pivotArea>
    </format>
    <format dxfId="52">
      <pivotArea dataOnly="0" labelOnly="1" fieldPosition="0">
        <references count="2">
          <reference field="2" count="1" selected="0">
            <x v="0"/>
          </reference>
          <reference field="3" count="9">
            <x v="1"/>
            <x v="4"/>
            <x v="5"/>
            <x v="8"/>
            <x v="10"/>
            <x v="12"/>
            <x v="14"/>
            <x v="15"/>
            <x v="16"/>
          </reference>
        </references>
      </pivotArea>
    </format>
    <format dxfId="51">
      <pivotArea collapsedLevelsAreSubtotals="1" fieldPosition="0">
        <references count="1">
          <reference field="2" count="1">
            <x v="1"/>
          </reference>
        </references>
      </pivotArea>
    </format>
    <format dxfId="50">
      <pivotArea collapsedLevelsAreSubtotals="1" fieldPosition="0">
        <references count="2">
          <reference field="2" count="1" selected="0">
            <x v="1"/>
          </reference>
          <reference field="3" count="8">
            <x v="0"/>
            <x v="2"/>
            <x v="3"/>
            <x v="6"/>
            <x v="7"/>
            <x v="9"/>
            <x v="11"/>
            <x v="13"/>
          </reference>
        </references>
      </pivotArea>
    </format>
    <format dxfId="49">
      <pivotArea dataOnly="0" labelOnly="1" fieldPosition="0">
        <references count="1">
          <reference field="2" count="1">
            <x v="1"/>
          </reference>
        </references>
      </pivotArea>
    </format>
    <format dxfId="48">
      <pivotArea dataOnly="0" labelOnly="1" fieldPosition="0">
        <references count="2">
          <reference field="2" count="1" selected="0">
            <x v="1"/>
          </reference>
          <reference field="3" count="8">
            <x v="0"/>
            <x v="2"/>
            <x v="3"/>
            <x v="6"/>
            <x v="7"/>
            <x v="9"/>
            <x v="11"/>
            <x v="13"/>
          </reference>
        </references>
      </pivotArea>
    </format>
    <format dxfId="47">
      <pivotArea collapsedLevelsAreSubtotals="1" fieldPosition="0">
        <references count="2">
          <reference field="2" count="1" selected="0">
            <x v="0"/>
          </reference>
          <reference field="3" count="1">
            <x v="18"/>
          </reference>
        </references>
      </pivotArea>
    </format>
    <format dxfId="46">
      <pivotArea dataOnly="0" labelOnly="1" fieldPosition="0">
        <references count="2">
          <reference field="2" count="1" selected="0">
            <x v="0"/>
          </reference>
          <reference field="3" count="1">
            <x v="18"/>
          </reference>
        </references>
      </pivotArea>
    </format>
    <format dxfId="45">
      <pivotArea collapsedLevelsAreSubtotals="1" fieldPosition="0">
        <references count="2">
          <reference field="2" count="1" selected="0">
            <x v="1"/>
          </reference>
          <reference field="3" count="1">
            <x v="17"/>
          </reference>
        </references>
      </pivotArea>
    </format>
    <format dxfId="44">
      <pivotArea dataOnly="0" labelOnly="1" fieldPosition="0">
        <references count="2">
          <reference field="2" count="1" selected="0">
            <x v="1"/>
          </reference>
          <reference field="3" count="1">
            <x v="17"/>
          </reference>
        </references>
      </pivotArea>
    </format>
    <format dxfId="43">
      <pivotArea collapsedLevelsAreSubtotals="1" fieldPosition="0">
        <references count="2">
          <reference field="2" count="1" selected="0">
            <x v="1"/>
          </reference>
          <reference field="3" count="6">
            <x v="2"/>
            <x v="3"/>
            <x v="6"/>
            <x v="11"/>
            <x v="17"/>
            <x v="19"/>
          </reference>
        </references>
      </pivotArea>
    </format>
    <format dxfId="42">
      <pivotArea dataOnly="0" labelOnly="1" fieldPosition="0">
        <references count="2">
          <reference field="2" count="1" selected="0">
            <x v="1"/>
          </reference>
          <reference field="3" count="6">
            <x v="2"/>
            <x v="3"/>
            <x v="6"/>
            <x v="11"/>
            <x v="17"/>
            <x v="1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Tema de Office">
  <a:themeElements>
    <a:clrScheme name="GMX">
      <a:dk1>
        <a:sysClr val="windowText" lastClr="000000"/>
      </a:dk1>
      <a:lt1>
        <a:sysClr val="window" lastClr="FFFFFF"/>
      </a:lt1>
      <a:dk2>
        <a:srgbClr val="621132"/>
      </a:dk2>
      <a:lt2>
        <a:srgbClr val="FFFFFF"/>
      </a:lt2>
      <a:accent1>
        <a:srgbClr val="D4C19C"/>
      </a:accent1>
      <a:accent2>
        <a:srgbClr val="9D2449"/>
      </a:accent2>
      <a:accent3>
        <a:srgbClr val="285C4D"/>
      </a:accent3>
      <a:accent4>
        <a:srgbClr val="B38E5D"/>
      </a:accent4>
      <a:accent5>
        <a:srgbClr val="621132"/>
      </a:accent5>
      <a:accent6>
        <a:srgbClr val="13322B"/>
      </a:accent6>
      <a:hlink>
        <a:srgbClr val="13322B"/>
      </a:hlink>
      <a:folHlink>
        <a:srgbClr val="B38E5D"/>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0"/>
  <sheetViews>
    <sheetView showGridLines="0" tabSelected="1" zoomScale="85" zoomScaleNormal="85"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2.75" outlineLevelRow="1" x14ac:dyDescent="0.2"/>
  <cols>
    <col min="1" max="1" width="5.5703125" bestFit="1" customWidth="1"/>
    <col min="2" max="2" width="39.42578125" bestFit="1" customWidth="1"/>
    <col min="3" max="3" width="44.42578125" customWidth="1"/>
    <col min="4" max="15" width="10.7109375" customWidth="1"/>
    <col min="16" max="16" width="8.28515625" customWidth="1"/>
    <col min="17" max="17" width="16.140625" bestFit="1" customWidth="1"/>
  </cols>
  <sheetData>
    <row r="1" spans="1:18" ht="15.75" x14ac:dyDescent="0.25">
      <c r="A1" s="58" t="s">
        <v>0</v>
      </c>
      <c r="B1" s="58"/>
      <c r="C1" s="58"/>
      <c r="D1" s="2"/>
      <c r="E1" s="2"/>
      <c r="F1" s="12"/>
      <c r="G1" s="2"/>
      <c r="H1" s="2"/>
      <c r="I1" s="2"/>
      <c r="J1" s="2"/>
      <c r="K1" s="2"/>
      <c r="L1" s="2"/>
      <c r="M1" s="2"/>
      <c r="N1" s="2"/>
      <c r="O1" s="2"/>
      <c r="Q1" s="12">
        <v>2019</v>
      </c>
    </row>
    <row r="2" spans="1:18" x14ac:dyDescent="0.2">
      <c r="A2" s="3" t="s">
        <v>91</v>
      </c>
      <c r="B2" s="2"/>
      <c r="C2" s="2"/>
      <c r="D2" s="2"/>
      <c r="E2" s="2"/>
      <c r="F2" s="2"/>
      <c r="G2" s="2"/>
      <c r="H2" s="2"/>
      <c r="I2" s="2"/>
      <c r="J2" s="2"/>
      <c r="K2" s="2"/>
      <c r="L2" s="2"/>
      <c r="M2" s="2"/>
      <c r="N2" s="2"/>
      <c r="O2" s="2"/>
    </row>
    <row r="3" spans="1:18" ht="15" x14ac:dyDescent="0.25">
      <c r="A3" s="59" t="s">
        <v>122</v>
      </c>
      <c r="B3" s="59"/>
      <c r="C3" s="59"/>
      <c r="D3" s="9"/>
      <c r="E3" s="8"/>
      <c r="F3" s="8"/>
      <c r="G3" s="8"/>
      <c r="H3" s="8"/>
      <c r="I3" s="8"/>
      <c r="J3" s="8"/>
      <c r="K3" s="8"/>
      <c r="L3" s="8"/>
      <c r="M3" s="8"/>
      <c r="N3" s="8"/>
      <c r="O3" s="8"/>
    </row>
    <row r="4" spans="1:18" x14ac:dyDescent="0.2">
      <c r="A4" s="8"/>
      <c r="B4" s="8"/>
      <c r="C4" s="8"/>
      <c r="D4" s="8"/>
      <c r="E4" s="8"/>
      <c r="F4" s="8"/>
      <c r="G4" s="8"/>
      <c r="H4" s="8"/>
      <c r="I4" s="8"/>
      <c r="J4" s="8"/>
      <c r="K4" s="8"/>
      <c r="L4" s="8"/>
      <c r="M4" s="8"/>
      <c r="N4" s="8"/>
      <c r="O4" s="8"/>
    </row>
    <row r="5" spans="1:18" ht="15" x14ac:dyDescent="0.25">
      <c r="A5" s="60" t="s">
        <v>90</v>
      </c>
      <c r="B5" s="60"/>
      <c r="C5" s="60"/>
      <c r="D5" s="2"/>
      <c r="E5" s="2"/>
      <c r="F5" s="2"/>
      <c r="G5" s="2"/>
      <c r="H5" s="2"/>
      <c r="I5" s="2"/>
      <c r="J5" s="2"/>
      <c r="K5" s="2"/>
      <c r="L5" s="2"/>
      <c r="M5" s="2"/>
      <c r="N5" s="2"/>
      <c r="O5" s="2"/>
    </row>
    <row r="6" spans="1:18" ht="12.75" customHeight="1" x14ac:dyDescent="0.2">
      <c r="A6" s="56" t="s">
        <v>5</v>
      </c>
      <c r="B6" s="56"/>
      <c r="C6" s="56"/>
      <c r="D6" s="2"/>
      <c r="E6" s="2"/>
      <c r="F6" s="2"/>
      <c r="G6" s="2"/>
      <c r="H6" s="2"/>
      <c r="I6" s="2"/>
      <c r="J6" s="2"/>
      <c r="K6" s="2"/>
      <c r="L6" s="2"/>
      <c r="M6" s="2"/>
      <c r="N6" s="2"/>
      <c r="O6" s="2"/>
    </row>
    <row r="7" spans="1:18" ht="30" customHeight="1" x14ac:dyDescent="0.2">
      <c r="A7" s="26" t="s">
        <v>2</v>
      </c>
      <c r="B7" s="26" t="s">
        <v>1</v>
      </c>
      <c r="C7" s="27"/>
      <c r="D7" s="27" t="s">
        <v>77</v>
      </c>
      <c r="E7" s="27" t="s">
        <v>78</v>
      </c>
      <c r="F7" s="27" t="s">
        <v>79</v>
      </c>
      <c r="G7" s="27" t="s">
        <v>80</v>
      </c>
      <c r="H7" s="27" t="s">
        <v>81</v>
      </c>
      <c r="I7" s="27" t="s">
        <v>82</v>
      </c>
      <c r="J7" s="27" t="s">
        <v>83</v>
      </c>
      <c r="K7" s="27" t="s">
        <v>84</v>
      </c>
      <c r="L7" s="27" t="s">
        <v>85</v>
      </c>
      <c r="M7" s="27" t="s">
        <v>86</v>
      </c>
      <c r="N7" s="27" t="s">
        <v>87</v>
      </c>
      <c r="O7" s="27" t="s">
        <v>88</v>
      </c>
      <c r="Q7" s="27" t="s">
        <v>120</v>
      </c>
    </row>
    <row r="8" spans="1:18" ht="24" customHeight="1" x14ac:dyDescent="0.2">
      <c r="A8" s="61" t="s">
        <v>114</v>
      </c>
      <c r="B8" s="61"/>
      <c r="C8" s="53" t="s">
        <v>72</v>
      </c>
      <c r="D8" s="54">
        <v>0.90909090909090906</v>
      </c>
      <c r="E8" s="54">
        <v>0.97916666666666663</v>
      </c>
      <c r="F8" s="54">
        <v>0.96153846153846156</v>
      </c>
      <c r="G8" s="54">
        <v>1</v>
      </c>
      <c r="H8" s="54">
        <v>1</v>
      </c>
      <c r="I8" s="54">
        <v>1</v>
      </c>
      <c r="J8" s="54">
        <v>0.98148148148148151</v>
      </c>
      <c r="K8" s="54">
        <v>1</v>
      </c>
      <c r="L8" s="54">
        <v>0.93975903614457834</v>
      </c>
      <c r="M8" s="54">
        <v>1</v>
      </c>
      <c r="N8" s="54">
        <v>1</v>
      </c>
      <c r="O8" s="54">
        <v>1</v>
      </c>
      <c r="Q8" s="55">
        <v>0.97881996974281393</v>
      </c>
      <c r="R8" s="5"/>
    </row>
    <row r="9" spans="1:18" ht="12.75" hidden="1" customHeight="1" outlineLevel="1" x14ac:dyDescent="0.2">
      <c r="A9" s="1"/>
      <c r="B9" s="1"/>
      <c r="C9" s="4" t="s">
        <v>73</v>
      </c>
      <c r="D9" s="10">
        <v>55</v>
      </c>
      <c r="E9" s="10">
        <v>48</v>
      </c>
      <c r="F9" s="10">
        <v>52</v>
      </c>
      <c r="G9" s="10">
        <v>52</v>
      </c>
      <c r="H9" s="10">
        <v>54</v>
      </c>
      <c r="I9" s="10">
        <v>54</v>
      </c>
      <c r="J9" s="10">
        <v>54</v>
      </c>
      <c r="K9" s="10">
        <v>53</v>
      </c>
      <c r="L9" s="10">
        <v>83</v>
      </c>
      <c r="M9" s="10">
        <v>62</v>
      </c>
      <c r="N9" s="10">
        <v>45</v>
      </c>
      <c r="O9" s="10">
        <v>49</v>
      </c>
      <c r="Q9" s="10">
        <v>661</v>
      </c>
      <c r="R9" s="5"/>
    </row>
    <row r="10" spans="1:18" ht="12.75" hidden="1" customHeight="1" outlineLevel="1" x14ac:dyDescent="0.2">
      <c r="A10" s="1"/>
      <c r="B10" s="1"/>
      <c r="C10" s="4" t="s">
        <v>74</v>
      </c>
      <c r="D10" s="11">
        <v>0.90909090909090906</v>
      </c>
      <c r="E10" s="11">
        <v>0.97916666666666663</v>
      </c>
      <c r="F10" s="11">
        <v>0.96153846153846156</v>
      </c>
      <c r="G10" s="11">
        <v>1</v>
      </c>
      <c r="H10" s="11">
        <v>1</v>
      </c>
      <c r="I10" s="11">
        <v>0.98148148148148151</v>
      </c>
      <c r="J10" s="11">
        <v>0.98148148148148151</v>
      </c>
      <c r="K10" s="11">
        <v>1</v>
      </c>
      <c r="L10" s="11">
        <v>0.86746987951807231</v>
      </c>
      <c r="M10" s="11">
        <v>1</v>
      </c>
      <c r="N10" s="11">
        <v>1</v>
      </c>
      <c r="O10" s="11">
        <v>1</v>
      </c>
      <c r="Q10" s="11">
        <v>0.9682299546142209</v>
      </c>
      <c r="R10" s="5"/>
    </row>
    <row r="11" spans="1:18" ht="12.75" hidden="1" customHeight="1" outlineLevel="1" x14ac:dyDescent="0.2">
      <c r="A11" s="1"/>
      <c r="B11" s="1"/>
      <c r="C11" s="4" t="s">
        <v>75</v>
      </c>
      <c r="D11" s="11">
        <v>9.0909090909090912E-2</v>
      </c>
      <c r="E11" s="11">
        <v>2.0833333333333332E-2</v>
      </c>
      <c r="F11" s="11">
        <v>3.8461538461538464E-2</v>
      </c>
      <c r="G11" s="11">
        <v>0</v>
      </c>
      <c r="H11" s="11">
        <v>0</v>
      </c>
      <c r="I11" s="11">
        <v>1.8518518518518517E-2</v>
      </c>
      <c r="J11" s="11">
        <v>1.8518518518518517E-2</v>
      </c>
      <c r="K11" s="11">
        <v>0</v>
      </c>
      <c r="L11" s="11">
        <v>0.13253012048192772</v>
      </c>
      <c r="M11" s="11">
        <v>0</v>
      </c>
      <c r="N11" s="11">
        <v>0</v>
      </c>
      <c r="O11" s="11">
        <v>0</v>
      </c>
      <c r="Q11" s="11">
        <v>3.1770045385779121E-2</v>
      </c>
      <c r="R11" s="5"/>
    </row>
    <row r="12" spans="1:18" ht="12.75" hidden="1" customHeight="1" outlineLevel="1" x14ac:dyDescent="0.2">
      <c r="A12" s="1"/>
      <c r="B12" s="1"/>
      <c r="C12" s="4" t="s">
        <v>76</v>
      </c>
      <c r="D12" s="11">
        <v>9.0909090909090912E-2</v>
      </c>
      <c r="E12" s="11">
        <v>2.0833333333333332E-2</v>
      </c>
      <c r="F12" s="11">
        <v>3.8461538461538464E-2</v>
      </c>
      <c r="G12" s="11">
        <v>0</v>
      </c>
      <c r="H12" s="11">
        <v>0</v>
      </c>
      <c r="I12" s="11">
        <v>0</v>
      </c>
      <c r="J12" s="11">
        <v>1.8518518518518517E-2</v>
      </c>
      <c r="K12" s="11">
        <v>0</v>
      </c>
      <c r="L12" s="11">
        <v>6.0240963855421686E-2</v>
      </c>
      <c r="M12" s="11">
        <v>0</v>
      </c>
      <c r="N12" s="11">
        <v>0</v>
      </c>
      <c r="O12" s="11">
        <v>0</v>
      </c>
      <c r="Q12" s="11">
        <v>2.118003025718608E-2</v>
      </c>
      <c r="R12" s="5"/>
    </row>
    <row r="13" spans="1:18" collapsed="1" x14ac:dyDescent="0.2">
      <c r="A13" s="28" t="s">
        <v>123</v>
      </c>
      <c r="B13" s="28" t="s">
        <v>124</v>
      </c>
      <c r="C13" s="29" t="s">
        <v>72</v>
      </c>
      <c r="D13" s="25">
        <v>0.90909090909090906</v>
      </c>
      <c r="E13" s="25">
        <v>0.97916666666666663</v>
      </c>
      <c r="F13" s="25">
        <v>0.96153846153846156</v>
      </c>
      <c r="G13" s="25">
        <v>1</v>
      </c>
      <c r="H13" s="25">
        <v>1</v>
      </c>
      <c r="I13" s="25">
        <v>1</v>
      </c>
      <c r="J13" s="25">
        <v>0.98148148148148151</v>
      </c>
      <c r="K13" s="25">
        <v>1</v>
      </c>
      <c r="L13" s="25">
        <v>0.93975903614457834</v>
      </c>
      <c r="M13" s="25">
        <v>1</v>
      </c>
      <c r="N13" s="25">
        <v>1</v>
      </c>
      <c r="O13" s="25">
        <v>1</v>
      </c>
      <c r="Q13" s="25">
        <v>0.97881996974281393</v>
      </c>
      <c r="R13" s="5"/>
    </row>
    <row r="14" spans="1:18" ht="12.75" hidden="1" customHeight="1" outlineLevel="1" x14ac:dyDescent="0.2">
      <c r="A14" s="1"/>
      <c r="B14" s="1"/>
      <c r="C14" s="4" t="s">
        <v>73</v>
      </c>
      <c r="D14" s="10">
        <v>55</v>
      </c>
      <c r="E14" s="10">
        <v>48</v>
      </c>
      <c r="F14" s="10">
        <v>52</v>
      </c>
      <c r="G14" s="10">
        <v>52</v>
      </c>
      <c r="H14" s="10">
        <v>54</v>
      </c>
      <c r="I14" s="10">
        <v>54</v>
      </c>
      <c r="J14" s="10">
        <v>54</v>
      </c>
      <c r="K14" s="10">
        <v>53</v>
      </c>
      <c r="L14" s="10">
        <v>83</v>
      </c>
      <c r="M14" s="10">
        <v>62</v>
      </c>
      <c r="N14" s="10">
        <v>45</v>
      </c>
      <c r="O14" s="10">
        <v>49</v>
      </c>
      <c r="Q14" s="10">
        <v>661</v>
      </c>
      <c r="R14" s="5"/>
    </row>
    <row r="15" spans="1:18" ht="12.75" hidden="1" customHeight="1" outlineLevel="1" x14ac:dyDescent="0.2">
      <c r="A15" s="1"/>
      <c r="B15" s="1"/>
      <c r="C15" s="4" t="s">
        <v>74</v>
      </c>
      <c r="D15" s="11">
        <v>0.90909090909090906</v>
      </c>
      <c r="E15" s="11">
        <v>0.97916666666666663</v>
      </c>
      <c r="F15" s="11">
        <v>0.96153846153846156</v>
      </c>
      <c r="G15" s="11">
        <v>1</v>
      </c>
      <c r="H15" s="11">
        <v>1</v>
      </c>
      <c r="I15" s="11">
        <v>0.98148148148148151</v>
      </c>
      <c r="J15" s="11">
        <v>0.98148148148148151</v>
      </c>
      <c r="K15" s="11">
        <v>1</v>
      </c>
      <c r="L15" s="11">
        <v>0.86746987951807231</v>
      </c>
      <c r="M15" s="11">
        <v>1</v>
      </c>
      <c r="N15" s="11">
        <v>1</v>
      </c>
      <c r="O15" s="11">
        <v>1</v>
      </c>
      <c r="Q15" s="11">
        <v>0.9682299546142209</v>
      </c>
      <c r="R15" s="5"/>
    </row>
    <row r="16" spans="1:18" ht="12.75" hidden="1" customHeight="1" outlineLevel="1" x14ac:dyDescent="0.2">
      <c r="A16" s="1"/>
      <c r="B16" s="1"/>
      <c r="C16" s="4" t="s">
        <v>75</v>
      </c>
      <c r="D16" s="11">
        <v>9.0909090909090912E-2</v>
      </c>
      <c r="E16" s="11">
        <v>2.0833333333333332E-2</v>
      </c>
      <c r="F16" s="11">
        <v>3.8461538461538464E-2</v>
      </c>
      <c r="G16" s="11">
        <v>0</v>
      </c>
      <c r="H16" s="11">
        <v>0</v>
      </c>
      <c r="I16" s="11">
        <v>1.8518518518518517E-2</v>
      </c>
      <c r="J16" s="11">
        <v>1.8518518518518517E-2</v>
      </c>
      <c r="K16" s="11">
        <v>0</v>
      </c>
      <c r="L16" s="11">
        <v>0.13253012048192772</v>
      </c>
      <c r="M16" s="11">
        <v>0</v>
      </c>
      <c r="N16" s="11">
        <v>0</v>
      </c>
      <c r="O16" s="11">
        <v>0</v>
      </c>
      <c r="Q16" s="11">
        <v>3.1770045385779121E-2</v>
      </c>
      <c r="R16" s="5"/>
    </row>
    <row r="17" spans="1:18" ht="12.75" hidden="1" customHeight="1" outlineLevel="1" x14ac:dyDescent="0.2">
      <c r="A17" s="1"/>
      <c r="B17" s="1"/>
      <c r="C17" s="4" t="s">
        <v>76</v>
      </c>
      <c r="D17" s="11">
        <v>9.0909090909090912E-2</v>
      </c>
      <c r="E17" s="11">
        <v>2.0833333333333332E-2</v>
      </c>
      <c r="F17" s="11">
        <v>3.8461538461538464E-2</v>
      </c>
      <c r="G17" s="11">
        <v>0</v>
      </c>
      <c r="H17" s="11">
        <v>0</v>
      </c>
      <c r="I17" s="11">
        <v>0</v>
      </c>
      <c r="J17" s="11">
        <v>1.8518518518518517E-2</v>
      </c>
      <c r="K17" s="11">
        <v>0</v>
      </c>
      <c r="L17" s="11">
        <v>6.0240963855421686E-2</v>
      </c>
      <c r="M17" s="11">
        <v>0</v>
      </c>
      <c r="N17" s="11">
        <v>0</v>
      </c>
      <c r="O17" s="11">
        <v>0</v>
      </c>
      <c r="Q17" s="11">
        <v>2.118003025718608E-2</v>
      </c>
      <c r="R17" s="5"/>
    </row>
    <row r="18" spans="1:18" collapsed="1" x14ac:dyDescent="0.2"/>
    <row r="19" spans="1:18" x14ac:dyDescent="0.2">
      <c r="A19" s="57" t="s">
        <v>89</v>
      </c>
      <c r="B19" s="57"/>
      <c r="C19" s="57"/>
    </row>
    <row r="20" spans="1:18" x14ac:dyDescent="0.2">
      <c r="A20" t="s">
        <v>113</v>
      </c>
    </row>
  </sheetData>
  <mergeCells count="6">
    <mergeCell ref="A19:C19"/>
    <mergeCell ref="A1:C1"/>
    <mergeCell ref="A3:C3"/>
    <mergeCell ref="A5:C5"/>
    <mergeCell ref="A6:C6"/>
    <mergeCell ref="A8:B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30525-D757-47BC-9E77-19A91CF1EAC0}">
  <dimension ref="A1:R38"/>
  <sheetViews>
    <sheetView showGridLines="0" zoomScale="85" zoomScaleNormal="85" workbookViewId="0">
      <pane ySplit="4" topLeftCell="A5" activePane="bottomLeft" state="frozen"/>
      <selection activeCell="C8" sqref="C8"/>
      <selection pane="bottomLeft" activeCell="A5" sqref="A5"/>
    </sheetView>
  </sheetViews>
  <sheetFormatPr baseColWidth="10" defaultRowHeight="12.75" x14ac:dyDescent="0.2"/>
  <cols>
    <col min="1" max="1" width="26.7109375" customWidth="1"/>
    <col min="2" max="13" width="10.7109375" customWidth="1"/>
    <col min="14" max="15" width="11.42578125" customWidth="1"/>
    <col min="16" max="16" width="26.85546875" customWidth="1"/>
    <col min="17" max="17" width="13.7109375" customWidth="1"/>
    <col min="18" max="18" width="16" customWidth="1"/>
  </cols>
  <sheetData>
    <row r="1" spans="1:18" ht="15.75" x14ac:dyDescent="0.25">
      <c r="A1" s="58" t="str">
        <f>Operación!A1</f>
        <v>ESTADÍSTICA POR EMPRESA / AIR CARRIER STATISTICS</v>
      </c>
      <c r="B1" s="58"/>
      <c r="C1" s="58"/>
      <c r="D1" s="58"/>
      <c r="E1" s="58"/>
      <c r="F1" s="58"/>
      <c r="G1" s="58"/>
      <c r="M1" s="12"/>
      <c r="O1" s="12">
        <v>2019</v>
      </c>
    </row>
    <row r="2" spans="1:18" x14ac:dyDescent="0.2">
      <c r="A2" s="62" t="str">
        <f>Operación!A2</f>
        <v>ÍNDICE DE OPERACIONES / OPERATION INDEX</v>
      </c>
      <c r="B2" s="62"/>
      <c r="C2" s="62"/>
      <c r="D2" s="62"/>
      <c r="E2" s="62"/>
      <c r="F2" s="62"/>
      <c r="G2" s="62"/>
    </row>
    <row r="3" spans="1:18" ht="15" x14ac:dyDescent="0.25">
      <c r="A3" s="59" t="str">
        <f>Operación!A3</f>
        <v>AEROPUERTO DE LÁZARO CÁRDENAS</v>
      </c>
      <c r="B3" s="59"/>
      <c r="C3" s="59"/>
      <c r="D3" s="59"/>
      <c r="E3" s="59"/>
      <c r="F3" s="59"/>
      <c r="G3" s="59"/>
    </row>
    <row r="5" spans="1:18" ht="25.5" x14ac:dyDescent="0.2">
      <c r="A5" s="37" t="s">
        <v>92</v>
      </c>
      <c r="B5" s="27" t="s">
        <v>77</v>
      </c>
      <c r="C5" s="27" t="s">
        <v>78</v>
      </c>
      <c r="D5" s="27" t="s">
        <v>79</v>
      </c>
      <c r="E5" s="27" t="s">
        <v>80</v>
      </c>
      <c r="F5" s="27" t="s">
        <v>81</v>
      </c>
      <c r="G5" s="27" t="s">
        <v>82</v>
      </c>
      <c r="H5" s="27" t="s">
        <v>83</v>
      </c>
      <c r="I5" s="27" t="s">
        <v>84</v>
      </c>
      <c r="J5" s="27" t="s">
        <v>85</v>
      </c>
      <c r="K5" s="27" t="s">
        <v>86</v>
      </c>
      <c r="L5" s="27" t="s">
        <v>87</v>
      </c>
      <c r="M5" s="27" t="s">
        <v>88</v>
      </c>
      <c r="P5" s="35" t="s">
        <v>4</v>
      </c>
      <c r="Q5" s="34" t="s">
        <v>121</v>
      </c>
      <c r="R5" s="34" t="s">
        <v>94</v>
      </c>
    </row>
    <row r="6" spans="1:18" x14ac:dyDescent="0.2">
      <c r="A6" s="6" t="s">
        <v>3</v>
      </c>
      <c r="B6" s="33">
        <f>Operación!D8</f>
        <v>0.90909090909090906</v>
      </c>
      <c r="C6" s="33">
        <f>Operación!E8</f>
        <v>0.97916666666666663</v>
      </c>
      <c r="D6" s="33">
        <f>Operación!F8</f>
        <v>0.96153846153846156</v>
      </c>
      <c r="E6" s="33">
        <f>Operación!G8</f>
        <v>1</v>
      </c>
      <c r="F6" s="33">
        <f>Operación!H8</f>
        <v>1</v>
      </c>
      <c r="G6" s="33">
        <f>Operación!I8</f>
        <v>1</v>
      </c>
      <c r="H6" s="33">
        <f>Operación!J8</f>
        <v>0.98148148148148151</v>
      </c>
      <c r="I6" s="33">
        <f>Operación!K8</f>
        <v>1</v>
      </c>
      <c r="J6" s="33">
        <f>Operación!L8</f>
        <v>0.93975903614457834</v>
      </c>
      <c r="K6" s="33">
        <f>Operación!M8</f>
        <v>1</v>
      </c>
      <c r="L6" s="33">
        <f>Operación!N8</f>
        <v>1</v>
      </c>
      <c r="M6" s="33">
        <f>Operación!O8</f>
        <v>1</v>
      </c>
      <c r="N6" s="24"/>
      <c r="P6" s="13" t="str">
        <f>Operación!$B$13</f>
        <v>Aeromar</v>
      </c>
      <c r="Q6" s="33">
        <f>Operación!$Q$13</f>
        <v>0.97881996974281393</v>
      </c>
      <c r="R6" s="33">
        <f>Operación!$Q$15</f>
        <v>0.9682299546142209</v>
      </c>
    </row>
    <row r="37" spans="1:13" ht="25.5" x14ac:dyDescent="0.2">
      <c r="A37" s="37" t="s">
        <v>93</v>
      </c>
      <c r="B37" s="27" t="s">
        <v>77</v>
      </c>
      <c r="C37" s="27" t="s">
        <v>78</v>
      </c>
      <c r="D37" s="27" t="s">
        <v>79</v>
      </c>
      <c r="E37" s="27" t="s">
        <v>80</v>
      </c>
      <c r="F37" s="27" t="s">
        <v>81</v>
      </c>
      <c r="G37" s="27" t="s">
        <v>82</v>
      </c>
      <c r="H37" s="27" t="s">
        <v>83</v>
      </c>
      <c r="I37" s="27" t="s">
        <v>84</v>
      </c>
      <c r="J37" s="27" t="s">
        <v>85</v>
      </c>
      <c r="K37" s="27" t="s">
        <v>86</v>
      </c>
      <c r="L37" s="27" t="s">
        <v>87</v>
      </c>
      <c r="M37" s="27" t="s">
        <v>88</v>
      </c>
    </row>
    <row r="38" spans="1:13" x14ac:dyDescent="0.2">
      <c r="A38" s="6" t="s">
        <v>3</v>
      </c>
      <c r="B38" s="33">
        <f>Operación!D10</f>
        <v>0.90909090909090906</v>
      </c>
      <c r="C38" s="33">
        <f>Operación!E10</f>
        <v>0.97916666666666663</v>
      </c>
      <c r="D38" s="33">
        <f>Operación!F10</f>
        <v>0.96153846153846156</v>
      </c>
      <c r="E38" s="33">
        <f>Operación!G10</f>
        <v>1</v>
      </c>
      <c r="F38" s="33">
        <f>Operación!H10</f>
        <v>1</v>
      </c>
      <c r="G38" s="33">
        <f>Operación!I10</f>
        <v>0.98148148148148151</v>
      </c>
      <c r="H38" s="33">
        <f>Operación!J10</f>
        <v>0.98148148148148151</v>
      </c>
      <c r="I38" s="33">
        <f>Operación!K10</f>
        <v>1</v>
      </c>
      <c r="J38" s="33">
        <f>Operación!L10</f>
        <v>0.86746987951807231</v>
      </c>
      <c r="K38" s="36">
        <f>Operación!M10</f>
        <v>1</v>
      </c>
      <c r="L38" s="36">
        <f>Operación!N10</f>
        <v>1</v>
      </c>
      <c r="M38" s="36">
        <f>Operación!O10</f>
        <v>1</v>
      </c>
    </row>
  </sheetData>
  <mergeCells count="3">
    <mergeCell ref="A1:G1"/>
    <mergeCell ref="A2:G2"/>
    <mergeCell ref="A3:G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F52DD-0B2D-47BB-930E-46105C6A64AA}">
  <dimension ref="E3:M14"/>
  <sheetViews>
    <sheetView showGridLines="0" zoomScale="85" zoomScaleNormal="85" workbookViewId="0"/>
  </sheetViews>
  <sheetFormatPr baseColWidth="10" defaultRowHeight="15" x14ac:dyDescent="0.25"/>
  <cols>
    <col min="1" max="6" width="11.42578125" style="38"/>
    <col min="7" max="7" width="11.42578125" customWidth="1"/>
    <col min="8" max="8" width="37.85546875" bestFit="1" customWidth="1"/>
    <col min="9" max="9" width="13.5703125" bestFit="1" customWidth="1"/>
    <col min="10" max="20" width="9.7109375" style="38" customWidth="1"/>
    <col min="21" max="16384" width="11.42578125" style="38"/>
  </cols>
  <sheetData>
    <row r="3" spans="5:13" x14ac:dyDescent="0.25">
      <c r="H3" s="49" t="s">
        <v>95</v>
      </c>
      <c r="I3" s="50">
        <v>640</v>
      </c>
    </row>
    <row r="4" spans="5:13" x14ac:dyDescent="0.25">
      <c r="H4" s="39" t="s">
        <v>96</v>
      </c>
      <c r="I4" s="40">
        <v>21</v>
      </c>
    </row>
    <row r="5" spans="5:13" x14ac:dyDescent="0.25">
      <c r="H5" s="41" t="s">
        <v>97</v>
      </c>
      <c r="I5" s="42">
        <v>14</v>
      </c>
    </row>
    <row r="6" spans="5:13" x14ac:dyDescent="0.25">
      <c r="H6" s="43" t="s">
        <v>117</v>
      </c>
      <c r="I6" s="44">
        <v>13</v>
      </c>
    </row>
    <row r="7" spans="5:13" x14ac:dyDescent="0.25">
      <c r="H7" s="43" t="s">
        <v>118</v>
      </c>
      <c r="I7" s="44">
        <v>1</v>
      </c>
    </row>
    <row r="8" spans="5:13" x14ac:dyDescent="0.25">
      <c r="H8" s="43" t="s">
        <v>98</v>
      </c>
      <c r="I8" s="44">
        <v>0</v>
      </c>
    </row>
    <row r="9" spans="5:13" x14ac:dyDescent="0.25">
      <c r="H9" s="45" t="s">
        <v>99</v>
      </c>
      <c r="I9" s="46">
        <v>7</v>
      </c>
    </row>
    <row r="10" spans="5:13" x14ac:dyDescent="0.25">
      <c r="H10" s="47" t="s">
        <v>100</v>
      </c>
      <c r="I10" s="48">
        <v>7</v>
      </c>
    </row>
    <row r="11" spans="5:13" x14ac:dyDescent="0.25">
      <c r="H11" s="47" t="s">
        <v>101</v>
      </c>
      <c r="I11" s="48">
        <v>0</v>
      </c>
    </row>
    <row r="13" spans="5:13" ht="18.75" x14ac:dyDescent="0.3">
      <c r="E13" s="63" t="str">
        <f>"Porcentaje de operaciones Ene-Dic en el "&amp;PROPER(Operación!A3)</f>
        <v>Porcentaje de operaciones Ene-Dic en el Aeropuerto De Lázaro Cárdenas</v>
      </c>
      <c r="F13" s="63"/>
      <c r="G13" s="63"/>
      <c r="H13" s="63"/>
      <c r="I13" s="63"/>
      <c r="J13" s="63"/>
      <c r="K13" s="63"/>
      <c r="L13" s="63"/>
      <c r="M13" s="63"/>
    </row>
    <row r="14" spans="5:13" ht="18.75" x14ac:dyDescent="0.3">
      <c r="E14" s="63">
        <v>2019</v>
      </c>
      <c r="F14" s="63"/>
      <c r="G14" s="63"/>
      <c r="H14" s="63"/>
      <c r="I14" s="63"/>
      <c r="J14" s="63"/>
      <c r="K14" s="63"/>
      <c r="L14" s="63"/>
      <c r="M14" s="63"/>
    </row>
  </sheetData>
  <mergeCells count="2">
    <mergeCell ref="E13:M13"/>
    <mergeCell ref="E14:M14"/>
  </mergeCells>
  <pageMargins left="0.7" right="0.7" top="0.75" bottom="0.75" header="0.3" footer="0.3"/>
  <pageSetup orientation="portrait"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showGridLines="0" zoomScale="85" zoomScaleNormal="85" workbookViewId="0">
      <pane xSplit="1" ySplit="4" topLeftCell="B5" activePane="bottomRight" state="frozen"/>
      <selection activeCell="C8" sqref="C8"/>
      <selection pane="topRight" activeCell="C8" sqref="C8"/>
      <selection pane="bottomLeft" activeCell="C8" sqref="C8"/>
      <selection pane="bottomRight" activeCell="B5" sqref="B5"/>
    </sheetView>
  </sheetViews>
  <sheetFormatPr baseColWidth="10" defaultRowHeight="15" x14ac:dyDescent="0.25"/>
  <cols>
    <col min="1" max="1" width="37.5703125" style="14" bestFit="1" customWidth="1"/>
    <col min="2" max="13" width="9.7109375" style="14" customWidth="1"/>
    <col min="14" max="16384" width="11.42578125" style="14"/>
  </cols>
  <sheetData>
    <row r="1" spans="1:13" x14ac:dyDescent="0.25">
      <c r="A1" s="51" t="s">
        <v>49</v>
      </c>
      <c r="B1" s="14" t="s">
        <v>50</v>
      </c>
    </row>
    <row r="2" spans="1:13" x14ac:dyDescent="0.25">
      <c r="A2" s="51" t="s">
        <v>4</v>
      </c>
      <c r="B2" s="14" t="s">
        <v>50</v>
      </c>
    </row>
    <row r="4" spans="1:13" ht="30" x14ac:dyDescent="0.25">
      <c r="A4" s="52" t="s">
        <v>51</v>
      </c>
      <c r="B4" s="15" t="s">
        <v>52</v>
      </c>
      <c r="C4" s="15" t="s">
        <v>53</v>
      </c>
      <c r="D4" s="15" t="s">
        <v>54</v>
      </c>
      <c r="E4" s="15" t="s">
        <v>55</v>
      </c>
      <c r="F4" s="15" t="s">
        <v>56</v>
      </c>
      <c r="G4" s="15" t="s">
        <v>57</v>
      </c>
      <c r="H4" s="15" t="s">
        <v>58</v>
      </c>
      <c r="I4" s="15" t="s">
        <v>110</v>
      </c>
      <c r="J4" s="15" t="s">
        <v>59</v>
      </c>
      <c r="K4" s="15" t="s">
        <v>60</v>
      </c>
      <c r="L4" s="15" t="s">
        <v>61</v>
      </c>
      <c r="M4" s="15" t="s">
        <v>111</v>
      </c>
    </row>
    <row r="5" spans="1:13" x14ac:dyDescent="0.25">
      <c r="A5" s="18" t="s">
        <v>62</v>
      </c>
      <c r="B5" s="19">
        <v>5</v>
      </c>
      <c r="C5" s="19">
        <v>1</v>
      </c>
      <c r="D5" s="19">
        <v>2</v>
      </c>
      <c r="E5" s="19">
        <v>0</v>
      </c>
      <c r="F5" s="19">
        <v>0</v>
      </c>
      <c r="G5" s="19">
        <v>0</v>
      </c>
      <c r="H5" s="19">
        <v>1</v>
      </c>
      <c r="I5" s="19">
        <v>0</v>
      </c>
      <c r="J5" s="19">
        <v>5</v>
      </c>
      <c r="K5" s="19">
        <v>0</v>
      </c>
      <c r="L5" s="19">
        <v>0</v>
      </c>
      <c r="M5" s="19">
        <v>0</v>
      </c>
    </row>
    <row r="6" spans="1:13" x14ac:dyDescent="0.25">
      <c r="A6" s="20" t="s">
        <v>65</v>
      </c>
      <c r="B6" s="19">
        <v>5</v>
      </c>
      <c r="C6" s="19">
        <v>1</v>
      </c>
      <c r="D6" s="19">
        <v>2</v>
      </c>
      <c r="E6" s="19">
        <v>0</v>
      </c>
      <c r="F6" s="19">
        <v>0</v>
      </c>
      <c r="G6" s="19">
        <v>0</v>
      </c>
      <c r="H6" s="19">
        <v>0</v>
      </c>
      <c r="I6" s="19">
        <v>0</v>
      </c>
      <c r="J6" s="19">
        <v>5</v>
      </c>
      <c r="K6" s="19">
        <v>0</v>
      </c>
      <c r="L6" s="19">
        <v>0</v>
      </c>
      <c r="M6" s="19">
        <v>0</v>
      </c>
    </row>
    <row r="7" spans="1:13" x14ac:dyDescent="0.25">
      <c r="A7" s="20" t="s">
        <v>66</v>
      </c>
      <c r="B7" s="19">
        <v>0</v>
      </c>
      <c r="C7" s="19">
        <v>0</v>
      </c>
      <c r="D7" s="19">
        <v>0</v>
      </c>
      <c r="E7" s="19">
        <v>0</v>
      </c>
      <c r="F7" s="19">
        <v>0</v>
      </c>
      <c r="G7" s="19">
        <v>0</v>
      </c>
      <c r="H7" s="19">
        <v>0</v>
      </c>
      <c r="I7" s="19">
        <v>0</v>
      </c>
      <c r="J7" s="19">
        <v>0</v>
      </c>
      <c r="K7" s="19">
        <v>0</v>
      </c>
      <c r="L7" s="19">
        <v>0</v>
      </c>
      <c r="M7" s="19">
        <v>0</v>
      </c>
    </row>
    <row r="8" spans="1:13" x14ac:dyDescent="0.25">
      <c r="A8" s="20" t="s">
        <v>115</v>
      </c>
      <c r="B8" s="19">
        <v>0</v>
      </c>
      <c r="C8" s="19">
        <v>0</v>
      </c>
      <c r="D8" s="19">
        <v>0</v>
      </c>
      <c r="E8" s="19">
        <v>0</v>
      </c>
      <c r="F8" s="19">
        <v>0</v>
      </c>
      <c r="G8" s="19">
        <v>0</v>
      </c>
      <c r="H8" s="19">
        <v>0</v>
      </c>
      <c r="I8" s="19">
        <v>0</v>
      </c>
      <c r="J8" s="19">
        <v>0</v>
      </c>
      <c r="K8" s="19">
        <v>0</v>
      </c>
      <c r="L8" s="19">
        <v>0</v>
      </c>
      <c r="M8" s="19">
        <v>0</v>
      </c>
    </row>
    <row r="9" spans="1:13" x14ac:dyDescent="0.25">
      <c r="A9" s="20" t="s">
        <v>105</v>
      </c>
      <c r="B9" s="19">
        <v>0</v>
      </c>
      <c r="C9" s="19">
        <v>0</v>
      </c>
      <c r="D9" s="19">
        <v>0</v>
      </c>
      <c r="E9" s="19">
        <v>0</v>
      </c>
      <c r="F9" s="19">
        <v>0</v>
      </c>
      <c r="G9" s="19">
        <v>0</v>
      </c>
      <c r="H9" s="19">
        <v>0</v>
      </c>
      <c r="I9" s="19">
        <v>0</v>
      </c>
      <c r="J9" s="19">
        <v>0</v>
      </c>
      <c r="K9" s="19">
        <v>0</v>
      </c>
      <c r="L9" s="19">
        <v>0</v>
      </c>
      <c r="M9" s="19">
        <v>0</v>
      </c>
    </row>
    <row r="10" spans="1:13" x14ac:dyDescent="0.25">
      <c r="A10" s="20" t="s">
        <v>67</v>
      </c>
      <c r="B10" s="19">
        <v>0</v>
      </c>
      <c r="C10" s="19">
        <v>0</v>
      </c>
      <c r="D10" s="19">
        <v>0</v>
      </c>
      <c r="E10" s="19">
        <v>0</v>
      </c>
      <c r="F10" s="19">
        <v>0</v>
      </c>
      <c r="G10" s="19">
        <v>0</v>
      </c>
      <c r="H10" s="19">
        <v>0</v>
      </c>
      <c r="I10" s="19">
        <v>0</v>
      </c>
      <c r="J10" s="19">
        <v>0</v>
      </c>
      <c r="K10" s="19">
        <v>0</v>
      </c>
      <c r="L10" s="19">
        <v>0</v>
      </c>
      <c r="M10" s="19">
        <v>0</v>
      </c>
    </row>
    <row r="11" spans="1:13" x14ac:dyDescent="0.25">
      <c r="A11" s="20" t="s">
        <v>106</v>
      </c>
      <c r="B11" s="19">
        <v>0</v>
      </c>
      <c r="C11" s="19">
        <v>0</v>
      </c>
      <c r="D11" s="19">
        <v>0</v>
      </c>
      <c r="E11" s="19">
        <v>0</v>
      </c>
      <c r="F11" s="19">
        <v>0</v>
      </c>
      <c r="G11" s="19">
        <v>0</v>
      </c>
      <c r="H11" s="19">
        <v>0</v>
      </c>
      <c r="I11" s="19">
        <v>0</v>
      </c>
      <c r="J11" s="19">
        <v>0</v>
      </c>
      <c r="K11" s="19">
        <v>0</v>
      </c>
      <c r="L11" s="19">
        <v>0</v>
      </c>
      <c r="M11" s="19">
        <v>0</v>
      </c>
    </row>
    <row r="12" spans="1:13" x14ac:dyDescent="0.25">
      <c r="A12" s="20" t="s">
        <v>64</v>
      </c>
      <c r="B12" s="19">
        <v>0</v>
      </c>
      <c r="C12" s="19">
        <v>0</v>
      </c>
      <c r="D12" s="19">
        <v>0</v>
      </c>
      <c r="E12" s="19">
        <v>0</v>
      </c>
      <c r="F12" s="19">
        <v>0</v>
      </c>
      <c r="G12" s="19">
        <v>0</v>
      </c>
      <c r="H12" s="19">
        <v>0</v>
      </c>
      <c r="I12" s="19">
        <v>0</v>
      </c>
      <c r="J12" s="19">
        <v>0</v>
      </c>
      <c r="K12" s="19">
        <v>0</v>
      </c>
      <c r="L12" s="19">
        <v>0</v>
      </c>
      <c r="M12" s="19">
        <v>0</v>
      </c>
    </row>
    <row r="13" spans="1:13" x14ac:dyDescent="0.25">
      <c r="A13" s="20" t="s">
        <v>108</v>
      </c>
      <c r="B13" s="19">
        <v>0</v>
      </c>
      <c r="C13" s="19">
        <v>0</v>
      </c>
      <c r="D13" s="19">
        <v>0</v>
      </c>
      <c r="E13" s="19">
        <v>0</v>
      </c>
      <c r="F13" s="19">
        <v>0</v>
      </c>
      <c r="G13" s="19">
        <v>0</v>
      </c>
      <c r="H13" s="19">
        <v>0</v>
      </c>
      <c r="I13" s="19">
        <v>0</v>
      </c>
      <c r="J13" s="19">
        <v>0</v>
      </c>
      <c r="K13" s="19">
        <v>0</v>
      </c>
      <c r="L13" s="19">
        <v>0</v>
      </c>
      <c r="M13" s="19">
        <v>0</v>
      </c>
    </row>
    <row r="14" spans="1:13" x14ac:dyDescent="0.25">
      <c r="A14" s="20" t="s">
        <v>103</v>
      </c>
      <c r="B14" s="19">
        <v>0</v>
      </c>
      <c r="C14" s="19">
        <v>0</v>
      </c>
      <c r="D14" s="19">
        <v>0</v>
      </c>
      <c r="E14" s="19">
        <v>0</v>
      </c>
      <c r="F14" s="19">
        <v>0</v>
      </c>
      <c r="G14" s="19">
        <v>0</v>
      </c>
      <c r="H14" s="19">
        <v>0</v>
      </c>
      <c r="I14" s="19">
        <v>0</v>
      </c>
      <c r="J14" s="19">
        <v>0</v>
      </c>
      <c r="K14" s="19">
        <v>0</v>
      </c>
      <c r="L14" s="19">
        <v>0</v>
      </c>
      <c r="M14" s="19">
        <v>0</v>
      </c>
    </row>
    <row r="15" spans="1:13" x14ac:dyDescent="0.25">
      <c r="A15" s="20" t="s">
        <v>63</v>
      </c>
      <c r="B15" s="19">
        <v>0</v>
      </c>
      <c r="C15" s="19">
        <v>0</v>
      </c>
      <c r="D15" s="19">
        <v>0</v>
      </c>
      <c r="E15" s="19">
        <v>0</v>
      </c>
      <c r="F15" s="19">
        <v>0</v>
      </c>
      <c r="G15" s="19">
        <v>0</v>
      </c>
      <c r="H15" s="19">
        <v>1</v>
      </c>
      <c r="I15" s="19">
        <v>0</v>
      </c>
      <c r="J15" s="19">
        <v>0</v>
      </c>
      <c r="K15" s="19">
        <v>0</v>
      </c>
      <c r="L15" s="19">
        <v>0</v>
      </c>
      <c r="M15" s="19">
        <v>0</v>
      </c>
    </row>
    <row r="16" spans="1:13" x14ac:dyDescent="0.25">
      <c r="A16" s="21" t="s">
        <v>47</v>
      </c>
      <c r="B16" s="22">
        <v>0</v>
      </c>
      <c r="C16" s="22">
        <v>0</v>
      </c>
      <c r="D16" s="22">
        <v>0</v>
      </c>
      <c r="E16" s="22">
        <v>0</v>
      </c>
      <c r="F16" s="22">
        <v>0</v>
      </c>
      <c r="G16" s="22">
        <v>1</v>
      </c>
      <c r="H16" s="22">
        <v>0</v>
      </c>
      <c r="I16" s="22">
        <v>0</v>
      </c>
      <c r="J16" s="22">
        <v>6</v>
      </c>
      <c r="K16" s="22">
        <v>0</v>
      </c>
      <c r="L16" s="22">
        <v>0</v>
      </c>
      <c r="M16" s="22">
        <v>0</v>
      </c>
    </row>
    <row r="17" spans="1:13" x14ac:dyDescent="0.25">
      <c r="A17" s="23" t="s">
        <v>48</v>
      </c>
      <c r="B17" s="22">
        <v>0</v>
      </c>
      <c r="C17" s="22">
        <v>0</v>
      </c>
      <c r="D17" s="22">
        <v>0</v>
      </c>
      <c r="E17" s="22">
        <v>0</v>
      </c>
      <c r="F17" s="22">
        <v>0</v>
      </c>
      <c r="G17" s="22">
        <v>1</v>
      </c>
      <c r="H17" s="22">
        <v>0</v>
      </c>
      <c r="I17" s="22">
        <v>0</v>
      </c>
      <c r="J17" s="22">
        <v>6</v>
      </c>
      <c r="K17" s="22">
        <v>0</v>
      </c>
      <c r="L17" s="22">
        <v>0</v>
      </c>
      <c r="M17" s="22">
        <v>0</v>
      </c>
    </row>
    <row r="18" spans="1:13" x14ac:dyDescent="0.25">
      <c r="A18" s="23" t="s">
        <v>119</v>
      </c>
      <c r="B18" s="22">
        <v>0</v>
      </c>
      <c r="C18" s="22">
        <v>0</v>
      </c>
      <c r="D18" s="22">
        <v>0</v>
      </c>
      <c r="E18" s="22">
        <v>0</v>
      </c>
      <c r="F18" s="22">
        <v>0</v>
      </c>
      <c r="G18" s="22">
        <v>0</v>
      </c>
      <c r="H18" s="22">
        <v>0</v>
      </c>
      <c r="I18" s="22">
        <v>0</v>
      </c>
      <c r="J18" s="22">
        <v>0</v>
      </c>
      <c r="K18" s="22">
        <v>0</v>
      </c>
      <c r="L18" s="22">
        <v>0</v>
      </c>
      <c r="M18" s="22">
        <v>0</v>
      </c>
    </row>
    <row r="19" spans="1:13" x14ac:dyDescent="0.25">
      <c r="A19" s="23" t="s">
        <v>109</v>
      </c>
      <c r="B19" s="22">
        <v>0</v>
      </c>
      <c r="C19" s="22">
        <v>0</v>
      </c>
      <c r="D19" s="22">
        <v>0</v>
      </c>
      <c r="E19" s="22">
        <v>0</v>
      </c>
      <c r="F19" s="22">
        <v>0</v>
      </c>
      <c r="G19" s="22">
        <v>0</v>
      </c>
      <c r="H19" s="22">
        <v>0</v>
      </c>
      <c r="I19" s="22">
        <v>0</v>
      </c>
      <c r="J19" s="22">
        <v>0</v>
      </c>
      <c r="K19" s="22">
        <v>0</v>
      </c>
      <c r="L19" s="22">
        <v>0</v>
      </c>
      <c r="M19" s="22">
        <v>0</v>
      </c>
    </row>
    <row r="20" spans="1:13" x14ac:dyDescent="0.25">
      <c r="A20" s="23" t="s">
        <v>69</v>
      </c>
      <c r="B20" s="22">
        <v>0</v>
      </c>
      <c r="C20" s="22">
        <v>0</v>
      </c>
      <c r="D20" s="22">
        <v>0</v>
      </c>
      <c r="E20" s="22">
        <v>0</v>
      </c>
      <c r="F20" s="22">
        <v>0</v>
      </c>
      <c r="G20" s="22">
        <v>0</v>
      </c>
      <c r="H20" s="22">
        <v>0</v>
      </c>
      <c r="I20" s="22">
        <v>0</v>
      </c>
      <c r="J20" s="22">
        <v>0</v>
      </c>
      <c r="K20" s="22">
        <v>0</v>
      </c>
      <c r="L20" s="22">
        <v>0</v>
      </c>
      <c r="M20" s="22">
        <v>0</v>
      </c>
    </row>
    <row r="21" spans="1:13" x14ac:dyDescent="0.25">
      <c r="A21" s="23" t="s">
        <v>70</v>
      </c>
      <c r="B21" s="22">
        <v>0</v>
      </c>
      <c r="C21" s="22">
        <v>0</v>
      </c>
      <c r="D21" s="22">
        <v>0</v>
      </c>
      <c r="E21" s="22">
        <v>0</v>
      </c>
      <c r="F21" s="22">
        <v>0</v>
      </c>
      <c r="G21" s="22">
        <v>0</v>
      </c>
      <c r="H21" s="22">
        <v>0</v>
      </c>
      <c r="I21" s="22">
        <v>0</v>
      </c>
      <c r="J21" s="22">
        <v>0</v>
      </c>
      <c r="K21" s="22">
        <v>0</v>
      </c>
      <c r="L21" s="22">
        <v>0</v>
      </c>
      <c r="M21" s="22">
        <v>0</v>
      </c>
    </row>
    <row r="22" spans="1:13" x14ac:dyDescent="0.25">
      <c r="A22" s="23" t="s">
        <v>104</v>
      </c>
      <c r="B22" s="22">
        <v>0</v>
      </c>
      <c r="C22" s="22">
        <v>0</v>
      </c>
      <c r="D22" s="22">
        <v>0</v>
      </c>
      <c r="E22" s="22">
        <v>0</v>
      </c>
      <c r="F22" s="22">
        <v>0</v>
      </c>
      <c r="G22" s="22">
        <v>0</v>
      </c>
      <c r="H22" s="22">
        <v>0</v>
      </c>
      <c r="I22" s="22">
        <v>0</v>
      </c>
      <c r="J22" s="22">
        <v>0</v>
      </c>
      <c r="K22" s="22">
        <v>0</v>
      </c>
      <c r="L22" s="22">
        <v>0</v>
      </c>
      <c r="M22" s="22">
        <v>0</v>
      </c>
    </row>
    <row r="23" spans="1:13" x14ac:dyDescent="0.25">
      <c r="A23" s="23" t="s">
        <v>116</v>
      </c>
      <c r="B23" s="22">
        <v>0</v>
      </c>
      <c r="C23" s="22">
        <v>0</v>
      </c>
      <c r="D23" s="22">
        <v>0</v>
      </c>
      <c r="E23" s="22">
        <v>0</v>
      </c>
      <c r="F23" s="22">
        <v>0</v>
      </c>
      <c r="G23" s="22">
        <v>0</v>
      </c>
      <c r="H23" s="22">
        <v>0</v>
      </c>
      <c r="I23" s="22">
        <v>0</v>
      </c>
      <c r="J23" s="22">
        <v>0</v>
      </c>
      <c r="K23" s="22">
        <v>0</v>
      </c>
      <c r="L23" s="22">
        <v>0</v>
      </c>
      <c r="M23" s="22">
        <v>0</v>
      </c>
    </row>
    <row r="24" spans="1:13" x14ac:dyDescent="0.25">
      <c r="A24" s="23" t="s">
        <v>68</v>
      </c>
      <c r="B24" s="22">
        <v>0</v>
      </c>
      <c r="C24" s="22">
        <v>0</v>
      </c>
      <c r="D24" s="22">
        <v>0</v>
      </c>
      <c r="E24" s="22">
        <v>0</v>
      </c>
      <c r="F24" s="22">
        <v>0</v>
      </c>
      <c r="G24" s="22">
        <v>0</v>
      </c>
      <c r="H24" s="22">
        <v>0</v>
      </c>
      <c r="I24" s="22">
        <v>0</v>
      </c>
      <c r="J24" s="22">
        <v>0</v>
      </c>
      <c r="K24" s="22">
        <v>0</v>
      </c>
      <c r="L24" s="22">
        <v>0</v>
      </c>
      <c r="M24" s="22">
        <v>0</v>
      </c>
    </row>
    <row r="25" spans="1:13" x14ac:dyDescent="0.25">
      <c r="A25" s="23" t="s">
        <v>102</v>
      </c>
      <c r="B25" s="22">
        <v>0</v>
      </c>
      <c r="C25" s="22">
        <v>0</v>
      </c>
      <c r="D25" s="22">
        <v>0</v>
      </c>
      <c r="E25" s="22">
        <v>0</v>
      </c>
      <c r="F25" s="22">
        <v>0</v>
      </c>
      <c r="G25" s="22">
        <v>0</v>
      </c>
      <c r="H25" s="22">
        <v>0</v>
      </c>
      <c r="I25" s="22">
        <v>0</v>
      </c>
      <c r="J25" s="22">
        <v>0</v>
      </c>
      <c r="K25" s="22">
        <v>0</v>
      </c>
      <c r="L25" s="22">
        <v>0</v>
      </c>
      <c r="M25" s="22">
        <v>0</v>
      </c>
    </row>
    <row r="26" spans="1:13" x14ac:dyDescent="0.25">
      <c r="A26" s="23" t="s">
        <v>107</v>
      </c>
      <c r="B26" s="22">
        <v>0</v>
      </c>
      <c r="C26" s="22">
        <v>0</v>
      </c>
      <c r="D26" s="22">
        <v>0</v>
      </c>
      <c r="E26" s="22">
        <v>0</v>
      </c>
      <c r="F26" s="22">
        <v>0</v>
      </c>
      <c r="G26" s="22">
        <v>0</v>
      </c>
      <c r="H26" s="22">
        <v>0</v>
      </c>
      <c r="I26" s="22">
        <v>0</v>
      </c>
      <c r="J26" s="22">
        <v>0</v>
      </c>
      <c r="K26" s="22">
        <v>0</v>
      </c>
      <c r="L26" s="22">
        <v>0</v>
      </c>
      <c r="M26" s="22">
        <v>0</v>
      </c>
    </row>
    <row r="27" spans="1:13" x14ac:dyDescent="0.25">
      <c r="A27" s="16" t="s">
        <v>71</v>
      </c>
      <c r="B27" s="17">
        <v>5</v>
      </c>
      <c r="C27" s="17">
        <v>1</v>
      </c>
      <c r="D27" s="17">
        <v>2</v>
      </c>
      <c r="E27" s="17">
        <v>0</v>
      </c>
      <c r="F27" s="17">
        <v>0</v>
      </c>
      <c r="G27" s="17">
        <v>1</v>
      </c>
      <c r="H27" s="17">
        <v>1</v>
      </c>
      <c r="I27" s="17">
        <v>0</v>
      </c>
      <c r="J27" s="17">
        <v>11</v>
      </c>
      <c r="K27" s="17">
        <v>0</v>
      </c>
      <c r="L27" s="17">
        <v>0</v>
      </c>
      <c r="M27" s="17">
        <v>0</v>
      </c>
    </row>
    <row r="28" spans="1:13" x14ac:dyDescent="0.25">
      <c r="A28"/>
      <c r="B28"/>
      <c r="C28"/>
      <c r="D28"/>
      <c r="E28"/>
      <c r="F28"/>
      <c r="G28"/>
      <c r="H28"/>
      <c r="I28"/>
      <c r="J28"/>
      <c r="K28"/>
      <c r="L28"/>
      <c r="M2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B23"/>
  <sheetViews>
    <sheetView showGridLines="0" zoomScale="90" zoomScaleNormal="90" workbookViewId="0">
      <pane ySplit="1" topLeftCell="A2" activePane="bottomLeft" state="frozen"/>
      <selection pane="bottomLeft" activeCell="A2" sqref="A2"/>
    </sheetView>
  </sheetViews>
  <sheetFormatPr baseColWidth="10" defaultRowHeight="12.75" x14ac:dyDescent="0.2"/>
  <cols>
    <col min="1" max="1" width="32" bestFit="1" customWidth="1"/>
    <col min="2" max="2" width="103.28515625" customWidth="1"/>
  </cols>
  <sheetData>
    <row r="1" spans="1:2" s="7" customFormat="1" x14ac:dyDescent="0.2">
      <c r="A1" s="31" t="s">
        <v>29</v>
      </c>
      <c r="B1" s="31" t="s">
        <v>112</v>
      </c>
    </row>
    <row r="2" spans="1:2" s="7" customFormat="1" ht="37.5" customHeight="1" x14ac:dyDescent="0.2">
      <c r="A2" s="32" t="s">
        <v>6</v>
      </c>
      <c r="B2" s="32" t="s">
        <v>24</v>
      </c>
    </row>
    <row r="3" spans="1:2" s="7" customFormat="1" x14ac:dyDescent="0.2">
      <c r="A3" s="30" t="s">
        <v>30</v>
      </c>
      <c r="B3" s="30" t="s">
        <v>31</v>
      </c>
    </row>
    <row r="4" spans="1:2" s="7" customFormat="1" x14ac:dyDescent="0.2">
      <c r="A4" s="32" t="s">
        <v>7</v>
      </c>
      <c r="B4" s="32" t="s">
        <v>32</v>
      </c>
    </row>
    <row r="5" spans="1:2" s="7" customFormat="1" ht="38.25" x14ac:dyDescent="0.2">
      <c r="A5" s="30" t="s">
        <v>8</v>
      </c>
      <c r="B5" s="30" t="s">
        <v>28</v>
      </c>
    </row>
    <row r="6" spans="1:2" s="7" customFormat="1" x14ac:dyDescent="0.2">
      <c r="A6" s="32" t="s">
        <v>9</v>
      </c>
      <c r="B6" s="32" t="s">
        <v>33</v>
      </c>
    </row>
    <row r="7" spans="1:2" s="7" customFormat="1" ht="25.5" x14ac:dyDescent="0.2">
      <c r="A7" s="30" t="s">
        <v>10</v>
      </c>
      <c r="B7" s="30" t="s">
        <v>34</v>
      </c>
    </row>
    <row r="8" spans="1:2" s="7" customFormat="1" x14ac:dyDescent="0.2">
      <c r="A8" s="32" t="s">
        <v>11</v>
      </c>
      <c r="B8" s="32" t="s">
        <v>35</v>
      </c>
    </row>
    <row r="9" spans="1:2" s="7" customFormat="1" x14ac:dyDescent="0.2">
      <c r="A9" s="30" t="s">
        <v>12</v>
      </c>
      <c r="B9" s="30" t="s">
        <v>36</v>
      </c>
    </row>
    <row r="10" spans="1:2" s="7" customFormat="1" ht="25.5" x14ac:dyDescent="0.2">
      <c r="A10" s="32" t="s">
        <v>14</v>
      </c>
      <c r="B10" s="32" t="s">
        <v>37</v>
      </c>
    </row>
    <row r="11" spans="1:2" s="7" customFormat="1" ht="25.5" x14ac:dyDescent="0.2">
      <c r="A11" s="30" t="s">
        <v>13</v>
      </c>
      <c r="B11" s="30" t="s">
        <v>38</v>
      </c>
    </row>
    <row r="12" spans="1:2" s="7" customFormat="1" ht="38.25" x14ac:dyDescent="0.2">
      <c r="A12" s="32" t="s">
        <v>15</v>
      </c>
      <c r="B12" s="32" t="s">
        <v>39</v>
      </c>
    </row>
    <row r="13" spans="1:2" s="7" customFormat="1" ht="25.5" x14ac:dyDescent="0.2">
      <c r="A13" s="30" t="s">
        <v>16</v>
      </c>
      <c r="B13" s="30" t="s">
        <v>25</v>
      </c>
    </row>
    <row r="14" spans="1:2" s="7" customFormat="1" ht="25.5" x14ac:dyDescent="0.2">
      <c r="A14" s="32" t="s">
        <v>17</v>
      </c>
      <c r="B14" s="32" t="s">
        <v>40</v>
      </c>
    </row>
    <row r="15" spans="1:2" s="7" customFormat="1" ht="25.5" x14ac:dyDescent="0.2">
      <c r="A15" s="30" t="s">
        <v>18</v>
      </c>
      <c r="B15" s="30" t="s">
        <v>26</v>
      </c>
    </row>
    <row r="16" spans="1:2" s="7" customFormat="1" x14ac:dyDescent="0.2">
      <c r="A16" s="32" t="s">
        <v>19</v>
      </c>
      <c r="B16" s="32" t="s">
        <v>27</v>
      </c>
    </row>
    <row r="17" spans="1:2" s="7" customFormat="1" ht="51" x14ac:dyDescent="0.2">
      <c r="A17" s="30" t="s">
        <v>20</v>
      </c>
      <c r="B17" s="30" t="s">
        <v>41</v>
      </c>
    </row>
    <row r="18" spans="1:2" s="7" customFormat="1" x14ac:dyDescent="0.2">
      <c r="A18" s="32" t="s">
        <v>42</v>
      </c>
      <c r="B18" s="32" t="s">
        <v>43</v>
      </c>
    </row>
    <row r="19" spans="1:2" s="7" customFormat="1" x14ac:dyDescent="0.2">
      <c r="A19" s="30" t="s">
        <v>21</v>
      </c>
      <c r="B19" s="30" t="s">
        <v>44</v>
      </c>
    </row>
    <row r="20" spans="1:2" s="7" customFormat="1" ht="51" x14ac:dyDescent="0.2">
      <c r="A20" s="32" t="s">
        <v>22</v>
      </c>
      <c r="B20" s="32" t="s">
        <v>45</v>
      </c>
    </row>
    <row r="21" spans="1:2" s="7" customFormat="1" x14ac:dyDescent="0.2">
      <c r="A21" s="30" t="s">
        <v>23</v>
      </c>
      <c r="B21" s="30" t="s">
        <v>46</v>
      </c>
    </row>
    <row r="22" spans="1:2" s="7" customFormat="1" x14ac:dyDescent="0.2">
      <c r="A22"/>
      <c r="B22"/>
    </row>
    <row r="23" spans="1:2" s="7" customFormat="1" x14ac:dyDescent="0.2">
      <c r="A23"/>
      <c r="B2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Operación</vt:lpstr>
      <vt:lpstr>Gráficos</vt:lpstr>
      <vt:lpstr>Graficas Cancelaciones</vt:lpstr>
      <vt:lpstr>Detalle de las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David Carvente Mendoza</cp:lastModifiedBy>
  <cp:lastPrinted>2015-10-22T16:18:07Z</cp:lastPrinted>
  <dcterms:created xsi:type="dcterms:W3CDTF">2005-04-25T18:34:12Z</dcterms:created>
  <dcterms:modified xsi:type="dcterms:W3CDTF">2021-10-12T23:55:14Z</dcterms:modified>
</cp:coreProperties>
</file>