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F:\Demoras y Cancelaciones\Demoras\2020\"/>
    </mc:Choice>
  </mc:AlternateContent>
  <bookViews>
    <workbookView xWindow="-120" yWindow="-120" windowWidth="24240" windowHeight="13290" tabRatio="615"/>
  </bookViews>
  <sheets>
    <sheet name="Operación" sheetId="23" r:id="rId1"/>
    <sheet name="Gráficos" sheetId="24" r:id="rId2"/>
    <sheet name="Graficas Demoras" sheetId="21" r:id="rId3"/>
    <sheet name="Detalle de las Causas" sheetId="28" r:id="rId4"/>
    <sheet name="Notas" sheetId="17" r:id="rId5"/>
  </sheets>
  <calcPr calcId="162913"/>
  <pivotCaches>
    <pivotCache cacheId="1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1" l="1"/>
  <c r="Q51" i="23"/>
  <c r="M48" i="24"/>
  <c r="L48" i="24"/>
  <c r="K48" i="24"/>
  <c r="M11" i="24"/>
  <c r="L11" i="24"/>
  <c r="K11" i="24"/>
  <c r="M47" i="24"/>
  <c r="L47" i="24"/>
  <c r="K47" i="24"/>
  <c r="M10" i="24"/>
  <c r="L10" i="24"/>
  <c r="K10" i="24"/>
  <c r="M46" i="24"/>
  <c r="L46" i="24"/>
  <c r="K46" i="24"/>
  <c r="M9" i="24"/>
  <c r="L9" i="24"/>
  <c r="K9" i="24"/>
  <c r="M45" i="24"/>
  <c r="L45" i="24"/>
  <c r="K45" i="24"/>
  <c r="M8" i="24"/>
  <c r="L8" i="24"/>
  <c r="K8" i="24"/>
  <c r="M44" i="24"/>
  <c r="L44" i="24"/>
  <c r="K44" i="24"/>
  <c r="M7" i="24"/>
  <c r="L7" i="24"/>
  <c r="K7" i="24"/>
  <c r="M43" i="24"/>
  <c r="L43" i="24"/>
  <c r="K43" i="24"/>
  <c r="M6" i="24"/>
  <c r="L6" i="24"/>
  <c r="K6" i="24"/>
  <c r="O11" i="24" l="1"/>
  <c r="P11" i="24"/>
  <c r="Q11" i="24"/>
  <c r="O12" i="24"/>
  <c r="P12" i="24"/>
  <c r="Q12" i="24"/>
  <c r="O10" i="24"/>
  <c r="P10" i="24"/>
  <c r="Q10" i="24"/>
  <c r="Q184" i="24" l="1"/>
  <c r="Q183" i="24"/>
  <c r="P184" i="24"/>
  <c r="O184" i="24"/>
  <c r="P183" i="24"/>
  <c r="O183" i="24"/>
  <c r="Q152" i="24"/>
  <c r="Q151" i="24"/>
  <c r="Q150" i="24"/>
  <c r="Q149" i="24"/>
  <c r="Q148" i="24"/>
  <c r="Q147" i="24"/>
  <c r="Q146" i="24"/>
  <c r="Q145" i="24"/>
  <c r="Q144" i="24"/>
  <c r="P152" i="24"/>
  <c r="O152" i="24"/>
  <c r="P151" i="24"/>
  <c r="O151" i="24"/>
  <c r="P150" i="24"/>
  <c r="O150" i="24"/>
  <c r="P149" i="24"/>
  <c r="O149" i="24"/>
  <c r="P148" i="24"/>
  <c r="O148" i="24"/>
  <c r="P147" i="24"/>
  <c r="O147" i="24"/>
  <c r="P146" i="24"/>
  <c r="O146" i="24"/>
  <c r="P145" i="24"/>
  <c r="O145" i="24"/>
  <c r="P144" i="24"/>
  <c r="O144" i="24"/>
  <c r="Q113" i="24"/>
  <c r="Q112" i="24"/>
  <c r="Q111" i="24"/>
  <c r="Q110" i="24"/>
  <c r="Q109" i="24"/>
  <c r="Q108" i="24"/>
  <c r="P113" i="24"/>
  <c r="O113" i="24"/>
  <c r="P112" i="24"/>
  <c r="O112" i="24"/>
  <c r="P111" i="24"/>
  <c r="O111" i="24"/>
  <c r="P110" i="24"/>
  <c r="O110" i="24"/>
  <c r="P109" i="24"/>
  <c r="O109" i="24"/>
  <c r="P108" i="24"/>
  <c r="O108" i="24"/>
  <c r="Q77" i="24"/>
  <c r="P77" i="24"/>
  <c r="O77" i="24"/>
  <c r="Q46" i="24"/>
  <c r="Q45" i="24"/>
  <c r="Q44" i="24"/>
  <c r="Q43" i="24"/>
  <c r="P46" i="24"/>
  <c r="O46" i="24"/>
  <c r="P45" i="24"/>
  <c r="O45" i="24"/>
  <c r="P44" i="24"/>
  <c r="O44" i="24"/>
  <c r="P43" i="24"/>
  <c r="O43" i="24"/>
  <c r="P182" i="24"/>
  <c r="P143" i="24"/>
  <c r="P107" i="24"/>
  <c r="P76" i="24"/>
  <c r="P42" i="24"/>
  <c r="J7" i="24" l="1"/>
  <c r="I7" i="24"/>
  <c r="H7" i="24"/>
  <c r="G7" i="24"/>
  <c r="F7" i="24"/>
  <c r="E7" i="24"/>
  <c r="D7" i="24"/>
  <c r="C7" i="24"/>
  <c r="J48" i="24"/>
  <c r="I48" i="24"/>
  <c r="H48" i="24"/>
  <c r="G48" i="24"/>
  <c r="F48" i="24"/>
  <c r="E48" i="24"/>
  <c r="D48" i="24"/>
  <c r="C48" i="24"/>
  <c r="J11" i="24"/>
  <c r="I11" i="24"/>
  <c r="H11" i="24"/>
  <c r="G11" i="24"/>
  <c r="F11" i="24"/>
  <c r="E11" i="24"/>
  <c r="D11" i="24"/>
  <c r="C11" i="24"/>
  <c r="B48" i="24"/>
  <c r="B11" i="24"/>
  <c r="J45" i="24"/>
  <c r="I45" i="24"/>
  <c r="H45" i="24"/>
  <c r="G45" i="24"/>
  <c r="F45" i="24"/>
  <c r="E45" i="24"/>
  <c r="D45" i="24"/>
  <c r="C45" i="24"/>
  <c r="J8" i="24"/>
  <c r="I8" i="24"/>
  <c r="H8" i="24"/>
  <c r="G8" i="24"/>
  <c r="F8" i="24"/>
  <c r="E8" i="24"/>
  <c r="D8" i="24"/>
  <c r="C8" i="24"/>
  <c r="J46" i="24"/>
  <c r="I46" i="24"/>
  <c r="H46" i="24"/>
  <c r="G46" i="24"/>
  <c r="F46" i="24"/>
  <c r="E46" i="24"/>
  <c r="D46" i="24"/>
  <c r="C46" i="24"/>
  <c r="J9" i="24"/>
  <c r="I9" i="24"/>
  <c r="H9" i="24"/>
  <c r="G9" i="24"/>
  <c r="F9" i="24"/>
  <c r="E9" i="24"/>
  <c r="D9" i="24"/>
  <c r="C9" i="24"/>
  <c r="B9" i="24"/>
  <c r="J47" i="24"/>
  <c r="D47" i="24"/>
  <c r="C47" i="24"/>
  <c r="J10" i="24"/>
  <c r="D10" i="24"/>
  <c r="C10" i="24"/>
  <c r="B47" i="24"/>
  <c r="B10" i="24"/>
  <c r="B46" i="24"/>
  <c r="B45" i="24"/>
  <c r="B8" i="24"/>
  <c r="J6" i="24"/>
  <c r="I6" i="24"/>
  <c r="H6" i="24"/>
  <c r="G6" i="24"/>
  <c r="F6" i="24"/>
  <c r="E6" i="24"/>
  <c r="D6" i="24"/>
  <c r="C6" i="24"/>
  <c r="O6" i="24" l="1"/>
  <c r="O9" i="24"/>
  <c r="O7" i="24"/>
  <c r="O8" i="24"/>
  <c r="B6" i="24" l="1"/>
  <c r="P6" i="24"/>
  <c r="Q6" i="24"/>
  <c r="P7" i="24"/>
  <c r="Q7" i="24"/>
  <c r="P8" i="24"/>
  <c r="Q8" i="24"/>
  <c r="P9" i="24"/>
  <c r="Q9" i="24"/>
  <c r="D44" i="24" l="1"/>
  <c r="C44" i="24"/>
  <c r="B44" i="24"/>
  <c r="D43" i="24"/>
  <c r="C43" i="24"/>
  <c r="B43" i="24"/>
  <c r="E44" i="24"/>
  <c r="F44" i="24"/>
  <c r="G44" i="24"/>
  <c r="H44" i="24"/>
  <c r="I44" i="24"/>
  <c r="J44" i="24"/>
  <c r="E43" i="24"/>
  <c r="F43" i="24"/>
  <c r="G43" i="24"/>
  <c r="H43" i="24"/>
  <c r="I43" i="24"/>
  <c r="J43" i="24"/>
  <c r="B7" i="24" l="1"/>
  <c r="A1" i="24"/>
  <c r="A2" i="24"/>
  <c r="A3" i="24"/>
</calcChain>
</file>

<file path=xl/sharedStrings.xml><?xml version="1.0" encoding="utf-8"?>
<sst xmlns="http://schemas.openxmlformats.org/spreadsheetml/2006/main" count="835" uniqueCount="193">
  <si>
    <t>ESTADÍSTICA POR EMPRESA / AIR CARRIER STATISTICS</t>
  </si>
  <si>
    <t>E m p r e s a / Air Carrier</t>
  </si>
  <si>
    <t>IATA</t>
  </si>
  <si>
    <t>Mexicanas</t>
  </si>
  <si>
    <t>Norteamericanas</t>
  </si>
  <si>
    <t>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</si>
  <si>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</si>
  <si>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</si>
  <si>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</si>
  <si>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</si>
  <si>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</si>
  <si>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</si>
  <si>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</si>
  <si>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</si>
  <si>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</si>
  <si>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</si>
  <si>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</si>
  <si>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</si>
  <si>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</si>
  <si>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</si>
  <si>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</si>
  <si>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</si>
  <si>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</si>
  <si>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</si>
  <si>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</si>
  <si>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</si>
  <si>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</si>
  <si>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</si>
  <si>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</si>
  <si>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</si>
  <si>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</si>
  <si>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</si>
  <si>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</si>
  <si>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</si>
  <si>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</si>
  <si>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</si>
  <si>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</si>
  <si>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</si>
  <si>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</si>
  <si>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</si>
  <si>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</si>
  <si>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</si>
  <si>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</si>
  <si>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</si>
  <si>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</si>
  <si>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</si>
  <si>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</si>
  <si>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</si>
  <si>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</si>
  <si>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</si>
  <si>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</si>
  <si>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</si>
  <si>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</si>
  <si>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</si>
  <si>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</si>
  <si>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</si>
  <si>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</si>
  <si>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</si>
  <si>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</si>
  <si>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</si>
  <si>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</si>
  <si>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</si>
  <si>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</si>
  <si>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</si>
  <si>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</si>
  <si>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</si>
  <si>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</si>
  <si>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</si>
  <si>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</si>
  <si>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</si>
  <si>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</si>
  <si>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</si>
  <si>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</si>
  <si>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</si>
  <si>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</si>
  <si>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</si>
  <si>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</si>
  <si>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</si>
  <si>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</si>
  <si>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</si>
  <si>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</si>
  <si>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t>Fuente: Comandancia del Aeropuerto, Subcomité de Demoras</t>
  </si>
  <si>
    <r>
      <t xml:space="preserve">EMPRESAS NACIONALES / </t>
    </r>
    <r>
      <rPr>
        <b/>
        <i/>
        <sz val="11"/>
        <rFont val="Arial"/>
        <family val="2"/>
      </rPr>
      <t>DOMESTIC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</si>
  <si>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</si>
  <si>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</si>
  <si>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</si>
  <si>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</si>
  <si>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</si>
  <si>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</si>
  <si>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</si>
  <si>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</si>
  <si>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</si>
  <si>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</si>
  <si>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</si>
  <si>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</si>
  <si>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</si>
  <si>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</si>
  <si>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</si>
  <si>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</si>
  <si>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</si>
  <si>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</si>
  <si>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</si>
  <si>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</si>
  <si>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</si>
  <si>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</si>
  <si>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</si>
  <si>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 xml:space="preserve">   Otras No Imputables</t>
  </si>
  <si>
    <t>Descripción de las Causas de las Demoras</t>
  </si>
  <si>
    <t>Estadounidenses</t>
  </si>
  <si>
    <t>Canadienses</t>
  </si>
  <si>
    <t>Europeas</t>
  </si>
  <si>
    <t>Centro y Sudamericanas</t>
  </si>
  <si>
    <t>Asiáticas</t>
  </si>
  <si>
    <r>
      <t xml:space="preserve">EMPRESAS INTERNACIONALES / </t>
    </r>
    <r>
      <rPr>
        <b/>
        <i/>
        <sz val="11"/>
        <rFont val="Arial"/>
        <family val="2"/>
      </rPr>
      <t>FOREIGN AIR CARRIER</t>
    </r>
  </si>
  <si>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</si>
  <si>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</si>
  <si>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</si>
  <si>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r>
      <t xml:space="preserve">Promedio Europeas / 
</t>
    </r>
    <r>
      <rPr>
        <b/>
        <i/>
        <sz val="10"/>
        <color theme="0"/>
        <rFont val="Arial"/>
        <family val="2"/>
      </rPr>
      <t>European Average</t>
    </r>
  </si>
  <si>
    <r>
      <t xml:space="preserve">Promedio Centro y Sudamericanas / 
</t>
    </r>
    <r>
      <rPr>
        <b/>
        <i/>
        <sz val="10"/>
        <color theme="0"/>
        <rFont val="Arial"/>
        <family val="2"/>
      </rPr>
      <t>Center and South American Average</t>
    </r>
  </si>
  <si>
    <r>
      <t xml:space="preserve">Promedio Asiáticas / 
</t>
    </r>
    <r>
      <rPr>
        <b/>
        <i/>
        <sz val="10"/>
        <color theme="0"/>
        <rFont val="Arial"/>
        <family val="2"/>
      </rPr>
      <t>Asian Average</t>
    </r>
  </si>
  <si>
    <t>REPERCUSIONES*</t>
  </si>
  <si>
    <t>REPERCUSIONES POR UN TERCERO</t>
  </si>
  <si>
    <t>APLICACIÓN DE CONTROL DE FLUJO</t>
  </si>
  <si>
    <t>Demoras Imputables a la Aerolínea</t>
  </si>
  <si>
    <t>Demoras No Imputables a la Aerolínea</t>
  </si>
  <si>
    <t xml:space="preserve">   Infraestructura Aeroportuaria</t>
  </si>
  <si>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</si>
  <si>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</si>
  <si>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</si>
  <si>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Total</t>
  </si>
  <si>
    <t>Índice de 
Puntualidad</t>
  </si>
  <si>
    <t>AEROPUERTO DE CIUDAD DE MEXICO</t>
  </si>
  <si>
    <t xml:space="preserve"> </t>
  </si>
  <si>
    <t>AIJ</t>
  </si>
  <si>
    <t>Interjet</t>
  </si>
  <si>
    <t>AMX</t>
  </si>
  <si>
    <t>Aeroméxico</t>
  </si>
  <si>
    <t>GMT</t>
  </si>
  <si>
    <t>Magnicharters</t>
  </si>
  <si>
    <t>SLI</t>
  </si>
  <si>
    <t>Aeroméxico 
Connect</t>
  </si>
  <si>
    <t>TAO</t>
  </si>
  <si>
    <t>Aeromar</t>
  </si>
  <si>
    <t>VIV</t>
  </si>
  <si>
    <t>Vivaaerobus</t>
  </si>
  <si>
    <t>VOI</t>
  </si>
  <si>
    <t>Volaris</t>
  </si>
  <si>
    <t>-</t>
  </si>
  <si>
    <t>AFR</t>
  </si>
  <si>
    <t>Air France</t>
  </si>
  <si>
    <t>AZA</t>
  </si>
  <si>
    <t>Alitalia</t>
  </si>
  <si>
    <t>BAW</t>
  </si>
  <si>
    <t>British Airways</t>
  </si>
  <si>
    <t>DLH</t>
  </si>
  <si>
    <t>Lufthansa</t>
  </si>
  <si>
    <t>IBE</t>
  </si>
  <si>
    <t>Iberia</t>
  </si>
  <si>
    <t>KLM</t>
  </si>
  <si>
    <t>K L M</t>
  </si>
  <si>
    <t>AAL</t>
  </si>
  <si>
    <t>American 
Airlines</t>
  </si>
  <si>
    <t>DAL</t>
  </si>
  <si>
    <t>Delta Airlines</t>
  </si>
  <si>
    <t>JBU</t>
  </si>
  <si>
    <t>Jet Blue Air</t>
  </si>
  <si>
    <t>UAL</t>
  </si>
  <si>
    <t>United 
Airlines</t>
  </si>
  <si>
    <t>AVA</t>
  </si>
  <si>
    <t>Avianca</t>
  </si>
  <si>
    <t>CMP</t>
  </si>
  <si>
    <t>Copa</t>
  </si>
  <si>
    <t>LAN</t>
  </si>
  <si>
    <t>Lan Chile 
Airlines</t>
  </si>
  <si>
    <t>LPE</t>
  </si>
  <si>
    <t>Lanperu</t>
  </si>
  <si>
    <t>RPB</t>
  </si>
  <si>
    <t>Aerorepública</t>
  </si>
  <si>
    <t>TAI</t>
  </si>
  <si>
    <t>Taca</t>
  </si>
  <si>
    <t>TAM</t>
  </si>
  <si>
    <t>TAM Linhas 
Aereas</t>
  </si>
  <si>
    <t>TPU</t>
  </si>
  <si>
    <t>Taca Peru</t>
  </si>
  <si>
    <t>VOC</t>
  </si>
  <si>
    <t>Volaris 
Costa Rica</t>
  </si>
  <si>
    <t>ACA</t>
  </si>
  <si>
    <t>Air Canada</t>
  </si>
  <si>
    <t>ANA</t>
  </si>
  <si>
    <t>All Nippon 
Airways</t>
  </si>
  <si>
    <t>CSN</t>
  </si>
  <si>
    <t>China 
Southern 
Airlines</t>
  </si>
  <si>
    <t xml:space="preserve">   Repercusiones Por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</si>
</sst>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b/>
      <sz val="14"/>
      <color theme="1"/>
      <name val="Calibri"/>
      <family val="2"/>
      <scheme val="minor"/>
    </font>
    <font>
      <sz val="11"/>
      <color theme="0"/>
      <name val="Calibri"/>
      <family val="2"/>
      <scheme val="minor"/>
    </font>
    <font>
      <sz val="11"/>
      <name val="Calibri"/>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D4C19C"/>
        <bgColor indexed="64"/>
      </patternFill>
    </fill>
    <fill>
      <patternFill patternType="solid">
        <fgColor rgb="FFB38E5D"/>
        <bgColor indexed="64"/>
      </patternFill>
    </fill>
    <fill>
      <patternFill patternType="solid">
        <fgColor rgb="FF9D2449"/>
        <bgColor indexed="64"/>
      </patternFill>
    </fill>
    <fill>
      <patternFill patternType="solid">
        <fgColor rgb="FF621132"/>
        <bgColor indexed="64"/>
      </patternFill>
    </fill>
    <fill>
      <patternFill patternType="solid">
        <fgColor rgb="FF142E26"/>
        <bgColor indexed="64"/>
      </patternFill>
    </fill>
    <fill>
      <patternFill patternType="solid">
        <fgColor rgb="FF1E453A"/>
        <bgColor indexed="64"/>
      </patternFill>
    </fill>
    <fill>
      <patternFill patternType="solid">
        <fgColor theme="6"/>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0" fontId="6"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0" fillId="7" borderId="1" applyNumberFormat="0" applyAlignment="0" applyProtection="0"/>
    <xf numFmtId="167" fontId="6" fillId="0" borderId="0" applyFont="0" applyFill="0" applyBorder="0" applyAlignment="0" applyProtection="0"/>
    <xf numFmtId="0" fontId="41" fillId="3" borderId="0" applyNumberFormat="0" applyBorder="0" applyAlignment="0" applyProtection="0"/>
    <xf numFmtId="0" fontId="42"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3" fillId="23" borderId="4" applyNumberFormat="0" applyFont="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7"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6" fillId="0" borderId="10" xfId="0" applyFont="1" applyBorder="1" applyAlignment="1">
      <alignment horizontal="left" vertical="center"/>
    </xf>
    <xf numFmtId="166" fontId="0" fillId="0" borderId="10" xfId="44" applyNumberFormat="1" applyFont="1" applyBorder="1" applyAlignment="1">
      <alignment horizontal="center"/>
    </xf>
    <xf numFmtId="0" fontId="0" fillId="0" borderId="0" xfId="0" applyAlignment="1">
      <alignment wrapText="1"/>
    </xf>
    <xf numFmtId="0" fontId="7" fillId="0" borderId="0" xfId="0" applyFont="1" applyAlignment="1">
      <alignment horizontal="left"/>
    </xf>
    <xf numFmtId="0" fontId="8" fillId="0" borderId="0" xfId="0" applyFont="1" applyAlignment="1"/>
    <xf numFmtId="0" fontId="1" fillId="0" borderId="0" xfId="102"/>
    <xf numFmtId="3" fontId="0" fillId="0" borderId="10" xfId="44" applyNumberFormat="1" applyFont="1" applyFill="1" applyBorder="1"/>
    <xf numFmtId="166" fontId="0" fillId="0" borderId="10" xfId="44" applyNumberFormat="1" applyFont="1" applyFill="1" applyBorder="1"/>
    <xf numFmtId="0" fontId="27" fillId="0" borderId="0" xfId="0" applyFont="1" applyAlignment="1">
      <alignment horizontal="center"/>
    </xf>
    <xf numFmtId="0" fontId="0" fillId="0" borderId="10" xfId="0" applyBorder="1"/>
    <xf numFmtId="0" fontId="50" fillId="0" borderId="0" xfId="0" applyFont="1"/>
    <xf numFmtId="0" fontId="6" fillId="0" borderId="0" xfId="0" applyFont="1"/>
    <xf numFmtId="0" fontId="30" fillId="28" borderId="10" xfId="0" applyFont="1" applyFill="1" applyBorder="1" applyAlignment="1">
      <alignment horizontal="center" vertical="center"/>
    </xf>
    <xf numFmtId="0" fontId="30" fillId="28" borderId="10" xfId="0" applyFont="1" applyFill="1" applyBorder="1" applyAlignment="1">
      <alignment horizontal="center" vertical="center" wrapText="1"/>
    </xf>
    <xf numFmtId="0" fontId="0" fillId="26" borderId="10" xfId="0" applyFill="1" applyBorder="1"/>
    <xf numFmtId="3" fontId="0" fillId="26" borderId="10" xfId="0" applyNumberFormat="1" applyFill="1" applyBorder="1"/>
    <xf numFmtId="166" fontId="0" fillId="26" borderId="10" xfId="44" applyNumberFormat="1" applyFont="1" applyFill="1" applyBorder="1"/>
    <xf numFmtId="0" fontId="32" fillId="28" borderId="10" xfId="0" applyFont="1" applyFill="1" applyBorder="1" applyAlignment="1">
      <alignment vertical="center" wrapText="1"/>
    </xf>
    <xf numFmtId="0" fontId="30" fillId="28" borderId="11" xfId="0" applyFont="1" applyFill="1" applyBorder="1" applyAlignment="1">
      <alignment horizontal="center" vertical="center"/>
    </xf>
    <xf numFmtId="0" fontId="30" fillId="28" borderId="11" xfId="0" applyFont="1" applyFill="1" applyBorder="1" applyAlignment="1">
      <alignment horizontal="center" vertical="center" wrapText="1"/>
    </xf>
    <xf numFmtId="0" fontId="52" fillId="27" borderId="10" xfId="102" applyFont="1" applyFill="1" applyBorder="1"/>
    <xf numFmtId="168" fontId="32" fillId="27" borderId="10" xfId="103" applyNumberFormat="1" applyFont="1" applyFill="1" applyBorder="1" applyAlignment="1">
      <alignment horizontal="center"/>
    </xf>
    <xf numFmtId="0" fontId="32" fillId="0" borderId="0" xfId="0" applyFont="1" applyAlignment="1">
      <alignment vertical="center"/>
    </xf>
    <xf numFmtId="0" fontId="52" fillId="28" borderId="10" xfId="102" applyFont="1" applyFill="1" applyBorder="1"/>
    <xf numFmtId="168" fontId="32" fillId="28" borderId="10" xfId="103" applyNumberFormat="1" applyFont="1" applyFill="1" applyBorder="1" applyAlignment="1">
      <alignment horizontal="center"/>
    </xf>
    <xf numFmtId="0" fontId="52" fillId="30" borderId="10" xfId="102" applyFont="1" applyFill="1" applyBorder="1"/>
    <xf numFmtId="168" fontId="32" fillId="30" borderId="10" xfId="103" applyNumberFormat="1" applyFont="1" applyFill="1" applyBorder="1" applyAlignment="1">
      <alignment horizontal="center"/>
    </xf>
    <xf numFmtId="0" fontId="52" fillId="31" borderId="10" xfId="102" applyFont="1" applyFill="1" applyBorder="1"/>
    <xf numFmtId="168" fontId="32" fillId="31" borderId="10" xfId="103" applyNumberFormat="1" applyFont="1" applyFill="1" applyBorder="1" applyAlignment="1">
      <alignment horizontal="center"/>
    </xf>
    <xf numFmtId="0" fontId="52" fillId="29" borderId="10" xfId="102" applyFont="1" applyFill="1" applyBorder="1"/>
    <xf numFmtId="168" fontId="32" fillId="29" borderId="10" xfId="103" applyNumberFormat="1" applyFont="1" applyFill="1" applyBorder="1" applyAlignment="1">
      <alignment horizontal="center"/>
    </xf>
    <xf numFmtId="0" fontId="30" fillId="27" borderId="0" xfId="81" applyFont="1" applyFill="1" applyBorder="1" applyAlignment="1">
      <alignment horizontal="center" vertical="center" wrapText="1"/>
    </xf>
    <xf numFmtId="0" fontId="6" fillId="26" borderId="0" xfId="81" applyFill="1" applyBorder="1" applyAlignment="1">
      <alignment vertical="center" wrapText="1"/>
    </xf>
    <xf numFmtId="0" fontId="6" fillId="0" borderId="0" xfId="81" applyFill="1" applyBorder="1" applyAlignment="1">
      <alignment vertical="center" wrapText="1"/>
    </xf>
    <xf numFmtId="3" fontId="30" fillId="32" borderId="10" xfId="0" applyNumberFormat="1" applyFont="1" applyFill="1" applyBorder="1" applyAlignment="1">
      <alignment vertical="center" wrapText="1"/>
    </xf>
    <xf numFmtId="166" fontId="30" fillId="32" borderId="10" xfId="44" applyNumberFormat="1" applyFont="1" applyFill="1" applyBorder="1" applyAlignment="1">
      <alignment horizontal="center" vertical="center"/>
    </xf>
    <xf numFmtId="166" fontId="30" fillId="32" borderId="10" xfId="44" applyNumberFormat="1" applyFont="1" applyFill="1" applyBorder="1" applyAlignment="1">
      <alignment vertical="center"/>
    </xf>
    <xf numFmtId="0" fontId="7" fillId="0" borderId="0" xfId="0" applyFont="1" applyAlignment="1"/>
    <xf numFmtId="0" fontId="30" fillId="32" borderId="10" xfId="0" applyFont="1" applyFill="1" applyBorder="1" applyAlignment="1">
      <alignment horizontal="center" vertical="center" wrapText="1"/>
    </xf>
    <xf numFmtId="0" fontId="49" fillId="0" borderId="0" xfId="0" applyFont="1" applyAlignment="1"/>
    <xf numFmtId="0" fontId="27" fillId="0" borderId="0" xfId="0" applyFont="1" applyAlignment="1"/>
    <xf numFmtId="0" fontId="8" fillId="0" borderId="0" xfId="0" applyFont="1" applyAlignment="1"/>
    <xf numFmtId="0" fontId="8" fillId="0" borderId="0" xfId="0" applyFont="1" applyFill="1" applyAlignment="1"/>
    <xf numFmtId="0" fontId="7" fillId="0" borderId="0" xfId="0" applyFont="1" applyFill="1" applyAlignment="1"/>
    <xf numFmtId="0" fontId="51" fillId="0" borderId="0" xfId="102" applyFont="1" applyAlignment="1">
      <alignment horizontal="center"/>
    </xf>
    <xf numFmtId="0" fontId="53" fillId="0" borderId="0" xfId="0" pivotButton="1" applyFont="1"/>
    <xf numFmtId="0" fontId="53" fillId="0" borderId="0" xfId="0" applyFont="1"/>
    <xf numFmtId="0" fontId="53" fillId="0" borderId="0" xfId="0" pivotButton="1" applyFont="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left"/>
    </xf>
    <xf numFmtId="165" fontId="53" fillId="0" borderId="0" xfId="0" applyNumberFormat="1" applyFont="1"/>
    <xf numFmtId="165" fontId="53" fillId="24" borderId="0" xfId="0" applyNumberFormat="1" applyFont="1" applyFill="1"/>
    <xf numFmtId="0" fontId="53" fillId="24" borderId="0" xfId="0" applyFont="1" applyFill="1" applyAlignment="1">
      <alignment horizontal="left"/>
    </xf>
    <xf numFmtId="0" fontId="53" fillId="24" borderId="0" xfId="0" applyFont="1" applyFill="1" applyAlignment="1">
      <alignment horizontal="left" indent="1"/>
    </xf>
    <xf numFmtId="165" fontId="53" fillId="25" borderId="0" xfId="0" applyNumberFormat="1" applyFont="1" applyFill="1"/>
    <xf numFmtId="0" fontId="53" fillId="25" borderId="0" xfId="0" applyFont="1" applyFill="1" applyAlignment="1">
      <alignment horizontal="left"/>
    </xf>
    <xf numFmtId="0" fontId="53" fillId="25" borderId="0" xfId="0" applyFont="1" applyFill="1" applyAlignment="1">
      <alignment horizontal="left" indent="1"/>
    </xf>
  </cellXfs>
  <cellStyles count="105">
    <cellStyle name="20% - Énfasis1" xfId="1" builtinId="30" customBuiltin="1"/>
    <cellStyle name="20% - Énfasis1 2" xfId="46"/>
    <cellStyle name="20% - Énfasis2" xfId="2" builtinId="34" customBuiltin="1"/>
    <cellStyle name="20% - Énfasis2 2" xfId="47"/>
    <cellStyle name="20% - Énfasis3" xfId="3" builtinId="38" customBuiltin="1"/>
    <cellStyle name="20% - Énfasis3 2" xfId="48"/>
    <cellStyle name="20% - Énfasis4" xfId="4" builtinId="42" customBuiltin="1"/>
    <cellStyle name="20% - Énfasis4 2" xfId="49"/>
    <cellStyle name="20% - Énfasis5" xfId="5" builtinId="46" customBuiltin="1"/>
    <cellStyle name="20% - Énfasis5 2" xfId="50"/>
    <cellStyle name="20% - Énfasis6" xfId="6" builtinId="50" customBuiltin="1"/>
    <cellStyle name="20% - Énfasis6 2" xfId="51"/>
    <cellStyle name="40% - Énfasis1" xfId="7" builtinId="31" customBuiltin="1"/>
    <cellStyle name="40% - Énfasis1 2" xfId="52"/>
    <cellStyle name="40% - Énfasis2" xfId="8" builtinId="35" customBuiltin="1"/>
    <cellStyle name="40% - Énfasis2 2" xfId="53"/>
    <cellStyle name="40% - Énfasis3" xfId="9" builtinId="39" customBuiltin="1"/>
    <cellStyle name="40% - Énfasis3 2" xfId="54"/>
    <cellStyle name="40% - Énfasis4" xfId="10" builtinId="43" customBuiltin="1"/>
    <cellStyle name="40% - Énfasis4 2" xfId="55"/>
    <cellStyle name="40% - Énfasis5" xfId="11" builtinId="47" customBuiltin="1"/>
    <cellStyle name="40% - Énfasis5 2" xfId="56"/>
    <cellStyle name="40% - Énfasis6" xfId="12" builtinId="51" customBuiltin="1"/>
    <cellStyle name="40% - Énfasis6 2" xfId="57"/>
    <cellStyle name="60% - Énfasis1" xfId="13" builtinId="32" customBuiltin="1"/>
    <cellStyle name="60% - Énfasis1 2" xfId="58"/>
    <cellStyle name="60% - Énfasis2" xfId="14" builtinId="36" customBuiltin="1"/>
    <cellStyle name="60% - Énfasis2 2" xfId="59"/>
    <cellStyle name="60% - Énfasis3" xfId="15" builtinId="40" customBuiltin="1"/>
    <cellStyle name="60% - Énfasis3 2" xfId="60"/>
    <cellStyle name="60% - Énfasis4" xfId="16" builtinId="44" customBuiltin="1"/>
    <cellStyle name="60% - Énfasis4 2" xfId="61"/>
    <cellStyle name="60% - Énfasis5" xfId="17" builtinId="48" customBuiltin="1"/>
    <cellStyle name="60% - Énfasis5 2" xfId="62"/>
    <cellStyle name="60% - Énfasis6" xfId="18" builtinId="52" customBuiltin="1"/>
    <cellStyle name="60% - Énfasis6 2" xfId="63"/>
    <cellStyle name="Buena 2" xfId="64"/>
    <cellStyle name="Bueno" xfId="19" builtinId="26" customBuiltin="1"/>
    <cellStyle name="Cálculo" xfId="20" builtinId="22" customBuiltin="1"/>
    <cellStyle name="Cálculo 2" xfId="65"/>
    <cellStyle name="Celda de comprobación" xfId="21" builtinId="23" customBuiltin="1"/>
    <cellStyle name="Celda de comprobación 2" xfId="66"/>
    <cellStyle name="Celda vinculada" xfId="22" builtinId="24" customBuiltin="1"/>
    <cellStyle name="Celda vinculada 2" xfId="67"/>
    <cellStyle name="Encabezado 1" xfId="39" builtinId="16" customBuiltin="1"/>
    <cellStyle name="Encabezado 1 2" xfId="89"/>
    <cellStyle name="Encabezado 4" xfId="23" builtinId="19" customBuiltin="1"/>
    <cellStyle name="Encabezado 4 2" xfId="68"/>
    <cellStyle name="Énfasis1" xfId="24" builtinId="29" customBuiltin="1"/>
    <cellStyle name="Énfasis1 2" xfId="69"/>
    <cellStyle name="Énfasis2" xfId="25" builtinId="33" customBuiltin="1"/>
    <cellStyle name="Énfasis2 2" xfId="70"/>
    <cellStyle name="Énfasis3" xfId="26" builtinId="37" customBuiltin="1"/>
    <cellStyle name="Énfasis3 2" xfId="71"/>
    <cellStyle name="Énfasis4" xfId="27" builtinId="41" customBuiltin="1"/>
    <cellStyle name="Énfasis4 2" xfId="72"/>
    <cellStyle name="Énfasis5" xfId="28" builtinId="45" customBuiltin="1"/>
    <cellStyle name="Énfasis5 2" xfId="73"/>
    <cellStyle name="Énfasis6" xfId="29" builtinId="49" customBuiltin="1"/>
    <cellStyle name="Énfasis6 2" xfId="74"/>
    <cellStyle name="Entrada" xfId="30" builtinId="20" customBuiltin="1"/>
    <cellStyle name="Entrada 2" xfId="75"/>
    <cellStyle name="Euro" xfId="31"/>
    <cellStyle name="Euro 2" xfId="76"/>
    <cellStyle name="Incorrecto" xfId="32" builtinId="27" customBuiltin="1"/>
    <cellStyle name="Incorrecto 2" xfId="77"/>
    <cellStyle name="Millares 2" xfId="97"/>
    <cellStyle name="Millares 3" xfId="103"/>
    <cellStyle name="Neutral" xfId="33" builtinId="28" customBuiltin="1"/>
    <cellStyle name="Neutral 2" xfId="78"/>
    <cellStyle name="Normal" xfId="0" builtinId="0"/>
    <cellStyle name="Normal 2" xfId="79"/>
    <cellStyle name="Normal 2 2" xfId="80"/>
    <cellStyle name="Normal 2 6" xfId="81"/>
    <cellStyle name="Normal 2 7" xfId="82"/>
    <cellStyle name="Normal 3" xfId="83"/>
    <cellStyle name="Normal 3 2" xfId="98"/>
    <cellStyle name="Normal 4" xfId="84"/>
    <cellStyle name="Normal 5" xfId="45"/>
    <cellStyle name="Normal 6" xfId="43"/>
    <cellStyle name="Normal 6 2" xfId="93"/>
    <cellStyle name="Normal 6 2 2" xfId="99"/>
    <cellStyle name="Normal 6 3" xfId="95"/>
    <cellStyle name="Normal 7" xfId="100"/>
    <cellStyle name="Normal 8" xfId="94"/>
    <cellStyle name="Normal 8 2" xfId="101"/>
    <cellStyle name="Normal 9" xfId="102"/>
    <cellStyle name="Notas" xfId="34" builtinId="10" customBuiltin="1"/>
    <cellStyle name="Notas 2" xfId="85"/>
    <cellStyle name="Porcentaje" xfId="44" builtinId="5"/>
    <cellStyle name="Porcentaje 2" xfId="96"/>
    <cellStyle name="Porcentaje 3" xfId="104"/>
    <cellStyle name="Salida" xfId="35" builtinId="21" customBuiltin="1"/>
    <cellStyle name="Salida 2" xfId="86"/>
    <cellStyle name="Texto de advertencia" xfId="36" builtinId="11" customBuiltin="1"/>
    <cellStyle name="Texto de advertencia 2" xfId="87"/>
    <cellStyle name="Texto explicativo" xfId="37" builtinId="53" customBuiltin="1"/>
    <cellStyle name="Texto explicativo 2" xfId="88"/>
    <cellStyle name="Título" xfId="38" builtinId="15" customBuiltin="1"/>
    <cellStyle name="Título 2" xfId="40" builtinId="17" customBuiltin="1"/>
    <cellStyle name="Título 2 2" xfId="90"/>
    <cellStyle name="Título 3" xfId="41" builtinId="18" customBuiltin="1"/>
    <cellStyle name="Título 3 2" xfId="91"/>
    <cellStyle name="Total" xfId="42" builtinId="25" customBuiltin="1"/>
    <cellStyle name="Total 2" xfId="92"/>
  </cellStyles>
  <dxfs count="84">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38E5D"/>
      <color rgb="FF621132"/>
      <color rgb="FF1E453A"/>
      <color rgb="FF142E26"/>
      <color rgb="FF9D2449"/>
      <color rgb="FF61BAA0"/>
      <color rgb="FFD4C19C"/>
      <color rgb="FF96D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0.78394885073975218</c:v>
                </c:pt>
                <c:pt idx="1">
                  <c:v>0.78530510801847198</c:v>
                </c:pt>
                <c:pt idx="2">
                  <c:v>0.81581984953334541</c:v>
                </c:pt>
                <c:pt idx="3">
                  <c:v>0.84756344416465734</c:v>
                </c:pt>
                <c:pt idx="4">
                  <c:v>0.87485784506486375</c:v>
                </c:pt>
                <c:pt idx="5">
                  <c:v>0.89547110219502968</c:v>
                </c:pt>
                <c:pt idx="6">
                  <c:v>0.91873267603038833</c:v>
                </c:pt>
                <c:pt idx="7">
                  <c:v>0.90575584737762427</c:v>
                </c:pt>
                <c:pt idx="8">
                  <c:v>0.8833673014594251</c:v>
                </c:pt>
                <c:pt idx="9">
                  <c:v>0.8786392973966215</c:v>
                </c:pt>
                <c:pt idx="10">
                  <c:v>0.83252791545211824</c:v>
                </c:pt>
                <c:pt idx="11">
                  <c:v>0.8349480487405806</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0.82262174262578902</c:v>
                </c:pt>
                <c:pt idx="1">
                  <c:v>0.95649992030052422</c:v>
                </c:pt>
                <c:pt idx="2">
                  <c:v>0.9522236098453738</c:v>
                </c:pt>
                <c:pt idx="3">
                  <c:v>0.87079825565432578</c:v>
                </c:pt>
                <c:pt idx="4">
                  <c:v>0.94288772015655586</c:v>
                </c:pt>
                <c:pt idx="5">
                  <c:v>0.94611723847305162</c:v>
                </c:pt>
                <c:pt idx="6">
                  <c:v>0.98229458399237701</c:v>
                </c:pt>
                <c:pt idx="7">
                  <c:v>0.97175104323178074</c:v>
                </c:pt>
                <c:pt idx="8">
                  <c:v>0.95487128803743648</c:v>
                </c:pt>
                <c:pt idx="9">
                  <c:v>0.93438376915244969</c:v>
                </c:pt>
                <c:pt idx="10">
                  <c:v>0.95332965097812072</c:v>
                </c:pt>
                <c:pt idx="11">
                  <c:v>0.94061256736394938</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Gráficos!$B$8:$M$8</c:f>
              <c:numCache>
                <c:formatCode>0.0%</c:formatCode>
                <c:ptCount val="12"/>
                <c:pt idx="0">
                  <c:v>0.50270270270270268</c:v>
                </c:pt>
                <c:pt idx="1">
                  <c:v>0.48275862068965514</c:v>
                </c:pt>
                <c:pt idx="2">
                  <c:v>0.56804733727810652</c:v>
                </c:pt>
                <c:pt idx="3">
                  <c:v>0.7142857142857143</c:v>
                </c:pt>
                <c:pt idx="4">
                  <c:v>0.85714285714285721</c:v>
                </c:pt>
                <c:pt idx="5">
                  <c:v>0.80645161290322576</c:v>
                </c:pt>
                <c:pt idx="6">
                  <c:v>0.90322580645161288</c:v>
                </c:pt>
                <c:pt idx="7">
                  <c:v>0.828125</c:v>
                </c:pt>
                <c:pt idx="8">
                  <c:v>0.93333333333333335</c:v>
                </c:pt>
                <c:pt idx="9">
                  <c:v>0.86585365853658536</c:v>
                </c:pt>
                <c:pt idx="10">
                  <c:v>0.85897435897435903</c:v>
                </c:pt>
                <c:pt idx="11">
                  <c:v>0.77906976744186052</c:v>
                </c:pt>
              </c:numCache>
            </c:numRef>
          </c:val>
          <c:smooth val="0"/>
          <c:extLst>
            <c:ext xmlns:c16="http://schemas.microsoft.com/office/drawing/2014/chart" uri="{C3380CC4-5D6E-409C-BE32-E72D297353CC}">
              <c16:uniqueId val="{00000000-9DB6-4464-B6D0-B856199FAA79}"/>
            </c:ext>
          </c:extLst>
        </c:ser>
        <c:ser>
          <c:idx val="3"/>
          <c:order val="3"/>
          <c:tx>
            <c:strRef>
              <c:f>Gráficos!$A$9</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Gráficos!$B$9:$M$9</c:f>
              <c:numCache>
                <c:formatCode>0.0%</c:formatCode>
                <c:ptCount val="12"/>
                <c:pt idx="0">
                  <c:v>0.91054213078921376</c:v>
                </c:pt>
                <c:pt idx="1">
                  <c:v>0.87246637660926363</c:v>
                </c:pt>
                <c:pt idx="2">
                  <c:v>0.91608092200197466</c:v>
                </c:pt>
                <c:pt idx="3">
                  <c:v>0.9375</c:v>
                </c:pt>
                <c:pt idx="4">
                  <c:v>1</c:v>
                </c:pt>
                <c:pt idx="5">
                  <c:v>0.87140350877192974</c:v>
                </c:pt>
                <c:pt idx="6">
                  <c:v>0.89831029185867894</c:v>
                </c:pt>
                <c:pt idx="7">
                  <c:v>0.93316790736145572</c:v>
                </c:pt>
                <c:pt idx="8">
                  <c:v>0.94047619047619047</c:v>
                </c:pt>
                <c:pt idx="9">
                  <c:v>0.9325513196480939</c:v>
                </c:pt>
                <c:pt idx="10">
                  <c:v>0.92627422161662865</c:v>
                </c:pt>
                <c:pt idx="11">
                  <c:v>0.89048525128714784</c:v>
                </c:pt>
              </c:numCache>
            </c:numRef>
          </c:val>
          <c:smooth val="0"/>
          <c:extLst>
            <c:ext xmlns:c16="http://schemas.microsoft.com/office/drawing/2014/chart" uri="{C3380CC4-5D6E-409C-BE32-E72D297353CC}">
              <c16:uniqueId val="{00000001-9DB6-4464-B6D0-B856199FAA79}"/>
            </c:ext>
          </c:extLst>
        </c:ser>
        <c:ser>
          <c:idx val="4"/>
          <c:order val="4"/>
          <c:tx>
            <c:strRef>
              <c:f>Gráficos!$A$10</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Gráficos!$B$10:$M$10</c:f>
              <c:numCache>
                <c:formatCode>0.0%</c:formatCode>
                <c:ptCount val="12"/>
                <c:pt idx="0">
                  <c:v>0.84753769641414489</c:v>
                </c:pt>
                <c:pt idx="1">
                  <c:v>0.85041452613838897</c:v>
                </c:pt>
                <c:pt idx="2">
                  <c:v>0.92270092144935889</c:v>
                </c:pt>
                <c:pt idx="8">
                  <c:v>0.68181818181818188</c:v>
                </c:pt>
                <c:pt idx="9">
                  <c:v>0.8630679785330948</c:v>
                </c:pt>
                <c:pt idx="10">
                  <c:v>0.83842470798695146</c:v>
                </c:pt>
                <c:pt idx="11">
                  <c:v>0.86901140393787457</c:v>
                </c:pt>
              </c:numCache>
            </c:numRef>
          </c:val>
          <c:smooth val="0"/>
          <c:extLst>
            <c:ext xmlns:c16="http://schemas.microsoft.com/office/drawing/2014/chart" uri="{C3380CC4-5D6E-409C-BE32-E72D297353CC}">
              <c16:uniqueId val="{00000002-9DB6-4464-B6D0-B856199FAA79}"/>
            </c:ext>
          </c:extLst>
        </c:ser>
        <c:ser>
          <c:idx val="5"/>
          <c:order val="5"/>
          <c:tx>
            <c:strRef>
              <c:f>Gráficos!$A$11</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Gráficos!$B$11:$M$11</c:f>
              <c:numCache>
                <c:formatCode>0.0%</c:formatCode>
                <c:ptCount val="12"/>
                <c:pt idx="0">
                  <c:v>0.89818548387096775</c:v>
                </c:pt>
                <c:pt idx="1">
                  <c:v>0.89655172413793105</c:v>
                </c:pt>
                <c:pt idx="2">
                  <c:v>0.9838709677419355</c:v>
                </c:pt>
                <c:pt idx="3">
                  <c:v>1</c:v>
                </c:pt>
                <c:pt idx="4">
                  <c:v>1</c:v>
                </c:pt>
                <c:pt idx="5">
                  <c:v>0.97619047619047616</c:v>
                </c:pt>
                <c:pt idx="6">
                  <c:v>1</c:v>
                </c:pt>
                <c:pt idx="7">
                  <c:v>0.97826086956521741</c:v>
                </c:pt>
                <c:pt idx="8">
                  <c:v>0.98</c:v>
                </c:pt>
                <c:pt idx="9">
                  <c:v>0.96296296296296302</c:v>
                </c:pt>
                <c:pt idx="10">
                  <c:v>0.98333333333333328</c:v>
                </c:pt>
                <c:pt idx="11">
                  <c:v>1</c:v>
                </c:pt>
              </c:numCache>
            </c:numRef>
          </c:val>
          <c:smooth val="0"/>
          <c:extLst>
            <c:ext xmlns:c16="http://schemas.microsoft.com/office/drawing/2014/chart" uri="{C3380CC4-5D6E-409C-BE32-E72D297353CC}">
              <c16:uniqueId val="{00000003-9DB6-4464-B6D0-B856199FAA7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Gráficos!$A$43</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Gráficos!$B$42:$M$42</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Gráficos!$B$43:$M$43</c:f>
              <c:numCache>
                <c:formatCode>0.0%</c:formatCode>
                <c:ptCount val="12"/>
                <c:pt idx="0">
                  <c:v>0.57770808638760618</c:v>
                </c:pt>
                <c:pt idx="1">
                  <c:v>0.60655705448331942</c:v>
                </c:pt>
                <c:pt idx="2">
                  <c:v>0.62823278257085335</c:v>
                </c:pt>
                <c:pt idx="3">
                  <c:v>0.60709310773201464</c:v>
                </c:pt>
                <c:pt idx="4">
                  <c:v>0.62098001244416101</c:v>
                </c:pt>
                <c:pt idx="5">
                  <c:v>0.6766330452795507</c:v>
                </c:pt>
                <c:pt idx="6">
                  <c:v>0.70168295027305494</c:v>
                </c:pt>
                <c:pt idx="7">
                  <c:v>0.72149722706429975</c:v>
                </c:pt>
                <c:pt idx="8">
                  <c:v>0.71684157751751909</c:v>
                </c:pt>
                <c:pt idx="9">
                  <c:v>0.69418320401993017</c:v>
                </c:pt>
                <c:pt idx="10">
                  <c:v>0.68915699721732626</c:v>
                </c:pt>
                <c:pt idx="11">
                  <c:v>0.69530600586154723</c:v>
                </c:pt>
              </c:numCache>
            </c:numRef>
          </c:val>
          <c:smooth val="0"/>
          <c:extLst>
            <c:ext xmlns:c16="http://schemas.microsoft.com/office/drawing/2014/chart" uri="{C3380CC4-5D6E-409C-BE32-E72D297353CC}">
              <c16:uniqueId val="{00000000-4198-41A9-8409-AE1699E6D7B8}"/>
            </c:ext>
          </c:extLst>
        </c:ser>
        <c:ser>
          <c:idx val="1"/>
          <c:order val="1"/>
          <c:tx>
            <c:strRef>
              <c:f>Gráficos!$A$44</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Gráficos!$B$42:$M$42</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Gráficos!$B$44:$M$44</c:f>
              <c:numCache>
                <c:formatCode>0.0%</c:formatCode>
                <c:ptCount val="12"/>
                <c:pt idx="0">
                  <c:v>0.60207368235009584</c:v>
                </c:pt>
                <c:pt idx="1">
                  <c:v>0.75916195498740657</c:v>
                </c:pt>
                <c:pt idx="2">
                  <c:v>0.72289740000139302</c:v>
                </c:pt>
                <c:pt idx="3">
                  <c:v>0.5583911869894348</c:v>
                </c:pt>
                <c:pt idx="4">
                  <c:v>0.47231327462491851</c:v>
                </c:pt>
                <c:pt idx="5">
                  <c:v>0.69511239955243609</c:v>
                </c:pt>
                <c:pt idx="6">
                  <c:v>0.76168961831101056</c:v>
                </c:pt>
                <c:pt idx="7">
                  <c:v>0.72788450365857738</c:v>
                </c:pt>
                <c:pt idx="8">
                  <c:v>0.7324290761758957</c:v>
                </c:pt>
                <c:pt idx="9">
                  <c:v>0.78702154676467417</c:v>
                </c:pt>
                <c:pt idx="10">
                  <c:v>0.71561755441097208</c:v>
                </c:pt>
                <c:pt idx="11">
                  <c:v>0.74471367128049681</c:v>
                </c:pt>
              </c:numCache>
            </c:numRef>
          </c:val>
          <c:smooth val="0"/>
          <c:extLst>
            <c:ext xmlns:c16="http://schemas.microsoft.com/office/drawing/2014/chart" uri="{C3380CC4-5D6E-409C-BE32-E72D297353CC}">
              <c16:uniqueId val="{00000001-4198-41A9-8409-AE1699E6D7B8}"/>
            </c:ext>
          </c:extLst>
        </c:ser>
        <c:ser>
          <c:idx val="2"/>
          <c:order val="2"/>
          <c:tx>
            <c:strRef>
              <c:f>Gráficos!$A$45</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Gráficos!$B$42:$M$42</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0.32432432432432434</c:v>
                </c:pt>
                <c:pt idx="1">
                  <c:v>0.3045977011494253</c:v>
                </c:pt>
                <c:pt idx="2">
                  <c:v>0.45562130177514792</c:v>
                </c:pt>
                <c:pt idx="3">
                  <c:v>0.6428571428571429</c:v>
                </c:pt>
                <c:pt idx="4">
                  <c:v>0.6607142857142857</c:v>
                </c:pt>
                <c:pt idx="5">
                  <c:v>0.67741935483870963</c:v>
                </c:pt>
                <c:pt idx="6">
                  <c:v>0.83870967741935487</c:v>
                </c:pt>
                <c:pt idx="7">
                  <c:v>0.796875</c:v>
                </c:pt>
                <c:pt idx="8">
                  <c:v>0.8666666666666667</c:v>
                </c:pt>
                <c:pt idx="9">
                  <c:v>0.75609756097560976</c:v>
                </c:pt>
                <c:pt idx="10">
                  <c:v>0.58974358974358976</c:v>
                </c:pt>
                <c:pt idx="11">
                  <c:v>0.62790697674418605</c:v>
                </c:pt>
              </c:numCache>
            </c:numRef>
          </c:val>
          <c:smooth val="0"/>
          <c:extLst>
            <c:ext xmlns:c16="http://schemas.microsoft.com/office/drawing/2014/chart" uri="{C3380CC4-5D6E-409C-BE32-E72D297353CC}">
              <c16:uniqueId val="{00000000-D51C-4363-A457-0A132D88D4F6}"/>
            </c:ext>
          </c:extLst>
        </c:ser>
        <c:ser>
          <c:idx val="3"/>
          <c:order val="3"/>
          <c:tx>
            <c:strRef>
              <c:f>Gráficos!$A$46</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Gráficos!$B$42:$M$42</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0.57462064677232838</c:v>
                </c:pt>
                <c:pt idx="1">
                  <c:v>0.5887960921531471</c:v>
                </c:pt>
                <c:pt idx="2">
                  <c:v>0.65955228981544778</c:v>
                </c:pt>
                <c:pt idx="3">
                  <c:v>0.62065972222222221</c:v>
                </c:pt>
                <c:pt idx="4">
                  <c:v>0.70915032679738566</c:v>
                </c:pt>
                <c:pt idx="5">
                  <c:v>0.61512531328320796</c:v>
                </c:pt>
                <c:pt idx="6">
                  <c:v>0.71178758517468188</c:v>
                </c:pt>
                <c:pt idx="7">
                  <c:v>0.73972325613454637</c:v>
                </c:pt>
                <c:pt idx="8">
                  <c:v>0.73258687258687261</c:v>
                </c:pt>
                <c:pt idx="9">
                  <c:v>0.68069259962049333</c:v>
                </c:pt>
                <c:pt idx="10">
                  <c:v>0.54489290690019443</c:v>
                </c:pt>
                <c:pt idx="11">
                  <c:v>0.63914624286917143</c:v>
                </c:pt>
              </c:numCache>
            </c:numRef>
          </c:val>
          <c:smooth val="0"/>
          <c:extLst>
            <c:ext xmlns:c16="http://schemas.microsoft.com/office/drawing/2014/chart" uri="{C3380CC4-5D6E-409C-BE32-E72D297353CC}">
              <c16:uniqueId val="{00000001-D51C-4363-A457-0A132D88D4F6}"/>
            </c:ext>
          </c:extLst>
        </c:ser>
        <c:ser>
          <c:idx val="4"/>
          <c:order val="4"/>
          <c:tx>
            <c:strRef>
              <c:f>Gráficos!$A$47</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Gráficos!$B$42:$M$42</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0.0%</c:formatCode>
                <c:ptCount val="12"/>
                <c:pt idx="0">
                  <c:v>0.66319356860775591</c:v>
                </c:pt>
                <c:pt idx="1">
                  <c:v>0.69529920099861142</c:v>
                </c:pt>
                <c:pt idx="2">
                  <c:v>0.7333214791169067</c:v>
                </c:pt>
                <c:pt idx="8">
                  <c:v>0.36363636363636365</c:v>
                </c:pt>
                <c:pt idx="9">
                  <c:v>0.65893559928443657</c:v>
                </c:pt>
                <c:pt idx="10">
                  <c:v>0.51873852701486067</c:v>
                </c:pt>
                <c:pt idx="11">
                  <c:v>0.55968540329400052</c:v>
                </c:pt>
              </c:numCache>
            </c:numRef>
          </c:val>
          <c:smooth val="0"/>
          <c:extLst>
            <c:ext xmlns:c16="http://schemas.microsoft.com/office/drawing/2014/chart" uri="{C3380CC4-5D6E-409C-BE32-E72D297353CC}">
              <c16:uniqueId val="{00000002-D51C-4363-A457-0A132D88D4F6}"/>
            </c:ext>
          </c:extLst>
        </c:ser>
        <c:ser>
          <c:idx val="5"/>
          <c:order val="5"/>
          <c:tx>
            <c:strRef>
              <c:f>Gráficos!$A$48</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Gráficos!$B$42:$M$42</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Gráficos!$B$48:$M$48</c:f>
              <c:numCache>
                <c:formatCode>0.0%</c:formatCode>
                <c:ptCount val="12"/>
                <c:pt idx="0">
                  <c:v>0.66834677419354838</c:v>
                </c:pt>
                <c:pt idx="1">
                  <c:v>0.63793103448275867</c:v>
                </c:pt>
                <c:pt idx="2">
                  <c:v>0.82258064516129037</c:v>
                </c:pt>
                <c:pt idx="3">
                  <c:v>0.74193548387096775</c:v>
                </c:pt>
                <c:pt idx="4">
                  <c:v>0.57692307692307687</c:v>
                </c:pt>
                <c:pt idx="5">
                  <c:v>0.54761904761904767</c:v>
                </c:pt>
                <c:pt idx="6">
                  <c:v>0.57777777777777772</c:v>
                </c:pt>
                <c:pt idx="7">
                  <c:v>0.82608695652173914</c:v>
                </c:pt>
                <c:pt idx="8">
                  <c:v>0.62</c:v>
                </c:pt>
                <c:pt idx="9">
                  <c:v>0.53703703703703709</c:v>
                </c:pt>
                <c:pt idx="10">
                  <c:v>0.65</c:v>
                </c:pt>
                <c:pt idx="11">
                  <c:v>0.54838709677419351</c:v>
                </c:pt>
              </c:numCache>
            </c:numRef>
          </c:val>
          <c:smooth val="0"/>
          <c:extLst>
            <c:ext xmlns:c16="http://schemas.microsoft.com/office/drawing/2014/chart" uri="{C3380CC4-5D6E-409C-BE32-E72D297353CC}">
              <c16:uniqueId val="{00000003-D51C-4363-A457-0A132D88D4F6}"/>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Gráficos!$P$5</c:f>
              <c:strCache>
                <c:ptCount val="1"/>
                <c:pt idx="0">
                  <c:v>Índice de 
Puntualidad</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Gráficos!$O$6:$O$12</c:f>
              <c:strCache>
                <c:ptCount val="7"/>
                <c:pt idx="0">
                  <c:v>Interjet</c:v>
                </c:pt>
                <c:pt idx="1">
                  <c:v>Aeroméxico</c:v>
                </c:pt>
                <c:pt idx="2">
                  <c:v>Magnicharters</c:v>
                </c:pt>
                <c:pt idx="3">
                  <c:v>Aeroméxico 
Connect</c:v>
                </c:pt>
                <c:pt idx="4">
                  <c:v>Aeromar</c:v>
                </c:pt>
                <c:pt idx="5">
                  <c:v>Vivaaerobus</c:v>
                </c:pt>
                <c:pt idx="6">
                  <c:v>Volaris</c:v>
                </c:pt>
              </c:strCache>
            </c:strRef>
          </c:cat>
          <c:val>
            <c:numRef>
              <c:f>Gráficos!$P$6:$P$12</c:f>
              <c:numCache>
                <c:formatCode>0.0%</c:formatCode>
                <c:ptCount val="7"/>
                <c:pt idx="0">
                  <c:v>0.7377198051680014</c:v>
                </c:pt>
                <c:pt idx="1">
                  <c:v>0.95441885910379465</c:v>
                </c:pt>
                <c:pt idx="2">
                  <c:v>0.76480173818576858</c:v>
                </c:pt>
                <c:pt idx="3">
                  <c:v>0.93825476502255201</c:v>
                </c:pt>
                <c:pt idx="4">
                  <c:v>0.89908093156063174</c:v>
                </c:pt>
                <c:pt idx="5">
                  <c:v>0.91646249528835277</c:v>
                </c:pt>
                <c:pt idx="6">
                  <c:v>0.71441523118766992</c:v>
                </c:pt>
              </c:numCache>
            </c:numRef>
          </c:val>
          <c:extLst>
            <c:ext xmlns:c16="http://schemas.microsoft.com/office/drawing/2014/chart" uri="{C3380CC4-5D6E-409C-BE32-E72D297353CC}">
              <c16:uniqueId val="{00000000-F02F-4140-B526-5B8AD003A212}"/>
            </c:ext>
          </c:extLst>
        </c:ser>
        <c:ser>
          <c:idx val="1"/>
          <c:order val="1"/>
          <c:tx>
            <c:strRef>
              <c:f>Gráficos!$Q$5</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Gráficos!$O$6:$O$12</c:f>
              <c:strCache>
                <c:ptCount val="7"/>
                <c:pt idx="0">
                  <c:v>Interjet</c:v>
                </c:pt>
                <c:pt idx="1">
                  <c:v>Aeroméxico</c:v>
                </c:pt>
                <c:pt idx="2">
                  <c:v>Magnicharters</c:v>
                </c:pt>
                <c:pt idx="3">
                  <c:v>Aeroméxico 
Connect</c:v>
                </c:pt>
                <c:pt idx="4">
                  <c:v>Aeromar</c:v>
                </c:pt>
                <c:pt idx="5">
                  <c:v>Vivaaerobus</c:v>
                </c:pt>
                <c:pt idx="6">
                  <c:v>Volaris</c:v>
                </c:pt>
              </c:strCache>
            </c:strRef>
          </c:cat>
          <c:val>
            <c:numRef>
              <c:f>Gráficos!$Q$6:$Q$12</c:f>
              <c:numCache>
                <c:formatCode>0.0%</c:formatCode>
                <c:ptCount val="7"/>
                <c:pt idx="0">
                  <c:v>0.49512920003302235</c:v>
                </c:pt>
                <c:pt idx="1">
                  <c:v>0.7294971900333217</c:v>
                </c:pt>
                <c:pt idx="2">
                  <c:v>0.63552417164584463</c:v>
                </c:pt>
                <c:pt idx="3">
                  <c:v>0.74321620835152047</c:v>
                </c:pt>
                <c:pt idx="4">
                  <c:v>0.75372535022753639</c:v>
                </c:pt>
                <c:pt idx="5">
                  <c:v>0.68064455333584617</c:v>
                </c:pt>
                <c:pt idx="6">
                  <c:v>0.59286361870224069</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Estadounidenses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Gráficos!$P$42</c:f>
              <c:strCache>
                <c:ptCount val="1"/>
                <c:pt idx="0">
                  <c:v>Índice de 
Puntualidad</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Gráficos!$O$43:$O$46</c:f>
              <c:strCache>
                <c:ptCount val="4"/>
                <c:pt idx="0">
                  <c:v>American 
Airlines</c:v>
                </c:pt>
                <c:pt idx="1">
                  <c:v>Delta Airlines</c:v>
                </c:pt>
                <c:pt idx="2">
                  <c:v>Jet Blue Air</c:v>
                </c:pt>
                <c:pt idx="3">
                  <c:v>United 
Airlines</c:v>
                </c:pt>
              </c:strCache>
            </c:strRef>
          </c:cat>
          <c:val>
            <c:numRef>
              <c:f>Gráficos!$P$43:$P$46</c:f>
              <c:numCache>
                <c:formatCode>0.0%</c:formatCode>
                <c:ptCount val="4"/>
                <c:pt idx="0">
                  <c:v>0.93446172013383189</c:v>
                </c:pt>
                <c:pt idx="1">
                  <c:v>0.95691994572591588</c:v>
                </c:pt>
                <c:pt idx="2">
                  <c:v>0.46969696969696972</c:v>
                </c:pt>
                <c:pt idx="3">
                  <c:v>0.95474182267023244</c:v>
                </c:pt>
              </c:numCache>
            </c:numRef>
          </c:val>
          <c:extLst>
            <c:ext xmlns:c16="http://schemas.microsoft.com/office/drawing/2014/chart" uri="{C3380CC4-5D6E-409C-BE32-E72D297353CC}">
              <c16:uniqueId val="{00000000-E464-4C3A-B3FE-BC6E68086C0B}"/>
            </c:ext>
          </c:extLst>
        </c:ser>
        <c:ser>
          <c:idx val="1"/>
          <c:order val="1"/>
          <c:tx>
            <c:strRef>
              <c:f>Gráficos!$Q$42</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Gráficos!$O$43:$O$46</c:f>
              <c:strCache>
                <c:ptCount val="4"/>
                <c:pt idx="0">
                  <c:v>American 
Airlines</c:v>
                </c:pt>
                <c:pt idx="1">
                  <c:v>Delta Airlines</c:v>
                </c:pt>
                <c:pt idx="2">
                  <c:v>Jet Blue Air</c:v>
                </c:pt>
                <c:pt idx="3">
                  <c:v>United 
Airlines</c:v>
                </c:pt>
              </c:strCache>
            </c:strRef>
          </c:cat>
          <c:val>
            <c:numRef>
              <c:f>Gráficos!$Q$43:$Q$46</c:f>
              <c:numCache>
                <c:formatCode>0.0%</c:formatCode>
                <c:ptCount val="4"/>
                <c:pt idx="0">
                  <c:v>0.69002164928163745</c:v>
                </c:pt>
                <c:pt idx="1">
                  <c:v>0.81529850746268662</c:v>
                </c:pt>
                <c:pt idx="2">
                  <c:v>0.16666666666666666</c:v>
                </c:pt>
                <c:pt idx="3">
                  <c:v>0.69121579921826781</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Canadienses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Gráficos!$P$76</c:f>
              <c:strCache>
                <c:ptCount val="1"/>
                <c:pt idx="0">
                  <c:v>Índice de 
Puntualidad</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Gráficos!$O$77</c:f>
              <c:strCache>
                <c:ptCount val="1"/>
                <c:pt idx="0">
                  <c:v>Air Canada</c:v>
                </c:pt>
              </c:strCache>
            </c:strRef>
          </c:cat>
          <c:val>
            <c:numRef>
              <c:f>Gráficos!$P$77</c:f>
              <c:numCache>
                <c:formatCode>0.0%</c:formatCode>
                <c:ptCount val="1"/>
                <c:pt idx="0">
                  <c:v>0.68902439024390238</c:v>
                </c:pt>
              </c:numCache>
            </c:numRef>
          </c:val>
          <c:extLst>
            <c:ext xmlns:c16="http://schemas.microsoft.com/office/drawing/2014/chart" uri="{C3380CC4-5D6E-409C-BE32-E72D297353CC}">
              <c16:uniqueId val="{00000000-C79E-4AFA-BD23-E644371D26CD}"/>
            </c:ext>
          </c:extLst>
        </c:ser>
        <c:ser>
          <c:idx val="1"/>
          <c:order val="1"/>
          <c:tx>
            <c:strRef>
              <c:f>Gráficos!$Q$76</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Gráficos!$O$77</c:f>
              <c:strCache>
                <c:ptCount val="1"/>
                <c:pt idx="0">
                  <c:v>Air Canada</c:v>
                </c:pt>
              </c:strCache>
            </c:strRef>
          </c:cat>
          <c:val>
            <c:numRef>
              <c:f>Gráficos!$Q$77</c:f>
              <c:numCache>
                <c:formatCode>0.0%</c:formatCode>
                <c:ptCount val="1"/>
                <c:pt idx="0">
                  <c:v>0.54965156794425085</c:v>
                </c:pt>
              </c:numCache>
            </c:numRef>
          </c:val>
          <c:extLst>
            <c:ext xmlns:c16="http://schemas.microsoft.com/office/drawing/2014/chart" uri="{C3380CC4-5D6E-409C-BE32-E72D297353CC}">
              <c16:uniqueId val="{00000001-C79E-4AFA-BD23-E644371D26CD}"/>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Europeas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Gráficos!$P$107</c:f>
              <c:strCache>
                <c:ptCount val="1"/>
                <c:pt idx="0">
                  <c:v>Índice de 
Puntualidad</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Gráficos!$O$108:$O$113</c:f>
              <c:strCache>
                <c:ptCount val="6"/>
                <c:pt idx="0">
                  <c:v>Air France</c:v>
                </c:pt>
                <c:pt idx="1">
                  <c:v>Alitalia</c:v>
                </c:pt>
                <c:pt idx="2">
                  <c:v>British Airways</c:v>
                </c:pt>
                <c:pt idx="3">
                  <c:v>Lufthansa</c:v>
                </c:pt>
                <c:pt idx="4">
                  <c:v>Iberia</c:v>
                </c:pt>
                <c:pt idx="5">
                  <c:v>K L M</c:v>
                </c:pt>
              </c:strCache>
            </c:strRef>
          </c:cat>
          <c:val>
            <c:numRef>
              <c:f>Gráficos!$P$108:$P$113</c:f>
              <c:numCache>
                <c:formatCode>0.0%</c:formatCode>
                <c:ptCount val="6"/>
                <c:pt idx="0">
                  <c:v>0.90191387559808611</c:v>
                </c:pt>
                <c:pt idx="1">
                  <c:v>0.85714285714285721</c:v>
                </c:pt>
                <c:pt idx="2">
                  <c:v>0.88592233009708732</c:v>
                </c:pt>
                <c:pt idx="3">
                  <c:v>0.87262357414448666</c:v>
                </c:pt>
                <c:pt idx="4">
                  <c:v>0.95076923076923081</c:v>
                </c:pt>
                <c:pt idx="5">
                  <c:v>0.93196202531645567</c:v>
                </c:pt>
              </c:numCache>
            </c:numRef>
          </c:val>
          <c:extLst>
            <c:ext xmlns:c16="http://schemas.microsoft.com/office/drawing/2014/chart" uri="{C3380CC4-5D6E-409C-BE32-E72D297353CC}">
              <c16:uniqueId val="{00000000-D54D-4564-987C-F596913D5D3F}"/>
            </c:ext>
          </c:extLst>
        </c:ser>
        <c:ser>
          <c:idx val="1"/>
          <c:order val="1"/>
          <c:tx>
            <c:strRef>
              <c:f>Gráficos!$Q$107</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Gráficos!$O$108:$O$113</c:f>
              <c:strCache>
                <c:ptCount val="6"/>
                <c:pt idx="0">
                  <c:v>Air France</c:v>
                </c:pt>
                <c:pt idx="1">
                  <c:v>Alitalia</c:v>
                </c:pt>
                <c:pt idx="2">
                  <c:v>British Airways</c:v>
                </c:pt>
                <c:pt idx="3">
                  <c:v>Lufthansa</c:v>
                </c:pt>
                <c:pt idx="4">
                  <c:v>Iberia</c:v>
                </c:pt>
                <c:pt idx="5">
                  <c:v>K L M</c:v>
                </c:pt>
              </c:strCache>
            </c:strRef>
          </c:cat>
          <c:val>
            <c:numRef>
              <c:f>Gráficos!$Q$108:$Q$113</c:f>
              <c:numCache>
                <c:formatCode>0.0%</c:formatCode>
                <c:ptCount val="6"/>
                <c:pt idx="0">
                  <c:v>0.57296650717703346</c:v>
                </c:pt>
                <c:pt idx="1">
                  <c:v>0.6428571428571429</c:v>
                </c:pt>
                <c:pt idx="2">
                  <c:v>0.64563106796116509</c:v>
                </c:pt>
                <c:pt idx="3">
                  <c:v>0.54562737642585546</c:v>
                </c:pt>
                <c:pt idx="4">
                  <c:v>0.64</c:v>
                </c:pt>
                <c:pt idx="5">
                  <c:v>0.745253164556962</c:v>
                </c:pt>
              </c:numCache>
            </c:numRef>
          </c:val>
          <c:extLst>
            <c:ext xmlns:c16="http://schemas.microsoft.com/office/drawing/2014/chart" uri="{C3380CC4-5D6E-409C-BE32-E72D297353CC}">
              <c16:uniqueId val="{00000001-D54D-4564-987C-F596913D5D3F}"/>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r>
              <a:rPr lang="es-MX" sz="1350"/>
              <a:t>Índice de Puntualidad - Aerolíneas</a:t>
            </a:r>
            <a:r>
              <a:rPr lang="es-MX" sz="1350" baseline="0"/>
              <a:t> Centro y Sudamericanas</a:t>
            </a:r>
            <a:endParaRPr lang="es-MX" sz="1350"/>
          </a:p>
        </c:rich>
      </c:tx>
      <c:layout/>
      <c:overlay val="0"/>
      <c:spPr>
        <a:noFill/>
        <a:ln>
          <a:noFill/>
        </a:ln>
        <a:effectLst/>
      </c:spPr>
      <c:txPr>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Gráficos!$P$143</c:f>
              <c:strCache>
                <c:ptCount val="1"/>
                <c:pt idx="0">
                  <c:v>Índice de 
Puntualidad</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Gráficos!$O$144:$O$152</c:f>
              <c:strCache>
                <c:ptCount val="9"/>
                <c:pt idx="0">
                  <c:v>Avianca</c:v>
                </c:pt>
                <c:pt idx="1">
                  <c:v>Copa</c:v>
                </c:pt>
                <c:pt idx="2">
                  <c:v>Lan Chile 
Airlines</c:v>
                </c:pt>
                <c:pt idx="3">
                  <c:v>Lanperu</c:v>
                </c:pt>
                <c:pt idx="4">
                  <c:v>Aerorepública</c:v>
                </c:pt>
                <c:pt idx="5">
                  <c:v>Taca</c:v>
                </c:pt>
                <c:pt idx="6">
                  <c:v>TAM Linhas 
Aereas</c:v>
                </c:pt>
                <c:pt idx="7">
                  <c:v>Taca Peru</c:v>
                </c:pt>
                <c:pt idx="8">
                  <c:v>Volaris 
Costa Rica</c:v>
                </c:pt>
              </c:strCache>
            </c:strRef>
          </c:cat>
          <c:val>
            <c:numRef>
              <c:f>Gráficos!$P$144:$P$152</c:f>
              <c:numCache>
                <c:formatCode>0.0%</c:formatCode>
                <c:ptCount val="9"/>
                <c:pt idx="0">
                  <c:v>0.92022792022792022</c:v>
                </c:pt>
                <c:pt idx="1">
                  <c:v>0.87213114754098364</c:v>
                </c:pt>
                <c:pt idx="2">
                  <c:v>0.84916201117318435</c:v>
                </c:pt>
                <c:pt idx="3">
                  <c:v>0.8666666666666667</c:v>
                </c:pt>
                <c:pt idx="4">
                  <c:v>0.85897435897435903</c:v>
                </c:pt>
                <c:pt idx="5">
                  <c:v>0.9045092838196287</c:v>
                </c:pt>
                <c:pt idx="6">
                  <c:v>0.8613445378151261</c:v>
                </c:pt>
                <c:pt idx="7">
                  <c:v>0.90845070422535212</c:v>
                </c:pt>
                <c:pt idx="8">
                  <c:v>0.73800738007380073</c:v>
                </c:pt>
              </c:numCache>
            </c:numRef>
          </c:val>
          <c:extLst>
            <c:ext xmlns:c16="http://schemas.microsoft.com/office/drawing/2014/chart" uri="{C3380CC4-5D6E-409C-BE32-E72D297353CC}">
              <c16:uniqueId val="{00000000-39D3-439D-AB2A-E2C14267091C}"/>
            </c:ext>
          </c:extLst>
        </c:ser>
        <c:ser>
          <c:idx val="1"/>
          <c:order val="1"/>
          <c:tx>
            <c:strRef>
              <c:f>Gráficos!$Q$143</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Gráficos!$O$144:$O$152</c:f>
              <c:strCache>
                <c:ptCount val="9"/>
                <c:pt idx="0">
                  <c:v>Avianca</c:v>
                </c:pt>
                <c:pt idx="1">
                  <c:v>Copa</c:v>
                </c:pt>
                <c:pt idx="2">
                  <c:v>Lan Chile 
Airlines</c:v>
                </c:pt>
                <c:pt idx="3">
                  <c:v>Lanperu</c:v>
                </c:pt>
                <c:pt idx="4">
                  <c:v>Aerorepública</c:v>
                </c:pt>
                <c:pt idx="5">
                  <c:v>Taca</c:v>
                </c:pt>
                <c:pt idx="6">
                  <c:v>TAM Linhas 
Aereas</c:v>
                </c:pt>
                <c:pt idx="7">
                  <c:v>Taca Peru</c:v>
                </c:pt>
                <c:pt idx="8">
                  <c:v>Volaris 
Costa Rica</c:v>
                </c:pt>
              </c:strCache>
            </c:strRef>
          </c:cat>
          <c:val>
            <c:numRef>
              <c:f>Gráficos!$Q$144:$Q$152</c:f>
              <c:numCache>
                <c:formatCode>0.0%</c:formatCode>
                <c:ptCount val="9"/>
                <c:pt idx="0">
                  <c:v>0.7350427350427351</c:v>
                </c:pt>
                <c:pt idx="1">
                  <c:v>0.76065573770491801</c:v>
                </c:pt>
                <c:pt idx="2">
                  <c:v>0.75418994413407825</c:v>
                </c:pt>
                <c:pt idx="3">
                  <c:v>0.58666666666666667</c:v>
                </c:pt>
                <c:pt idx="4">
                  <c:v>0.64102564102564108</c:v>
                </c:pt>
                <c:pt idx="5">
                  <c:v>0.72413793103448276</c:v>
                </c:pt>
                <c:pt idx="6">
                  <c:v>0.63025210084033612</c:v>
                </c:pt>
                <c:pt idx="7">
                  <c:v>0.75352112676056338</c:v>
                </c:pt>
                <c:pt idx="8">
                  <c:v>0.42066420664206644</c:v>
                </c:pt>
              </c:numCache>
            </c:numRef>
          </c:val>
          <c:extLst>
            <c:ext xmlns:c16="http://schemas.microsoft.com/office/drawing/2014/chart" uri="{C3380CC4-5D6E-409C-BE32-E72D297353CC}">
              <c16:uniqueId val="{00000001-39D3-439D-AB2A-E2C14267091C}"/>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Asiáticas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Gráficos!$P$182</c:f>
              <c:strCache>
                <c:ptCount val="1"/>
                <c:pt idx="0">
                  <c:v>Índice de 
Puntualidad</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Gráficos!$O$183:$O$184</c:f>
              <c:strCache>
                <c:ptCount val="2"/>
                <c:pt idx="0">
                  <c:v>All Nippon 
Airways</c:v>
                </c:pt>
                <c:pt idx="1">
                  <c:v>China 
Southern 
Airlines</c:v>
                </c:pt>
              </c:strCache>
            </c:strRef>
          </c:cat>
          <c:val>
            <c:numRef>
              <c:f>Gráficos!$P$183:$P$184</c:f>
              <c:numCache>
                <c:formatCode>0.0%</c:formatCode>
                <c:ptCount val="2"/>
                <c:pt idx="0">
                  <c:v>0.97658862876254182</c:v>
                </c:pt>
                <c:pt idx="1">
                  <c:v>0.8125</c:v>
                </c:pt>
              </c:numCache>
            </c:numRef>
          </c:val>
          <c:extLst>
            <c:ext xmlns:c16="http://schemas.microsoft.com/office/drawing/2014/chart" uri="{C3380CC4-5D6E-409C-BE32-E72D297353CC}">
              <c16:uniqueId val="{00000000-932C-433D-9B8F-8E2877BA84F6}"/>
            </c:ext>
          </c:extLst>
        </c:ser>
        <c:ser>
          <c:idx val="1"/>
          <c:order val="1"/>
          <c:tx>
            <c:strRef>
              <c:f>Gráficos!$Q$182</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Gráficos!$O$183:$O$184</c:f>
              <c:strCache>
                <c:ptCount val="2"/>
                <c:pt idx="0">
                  <c:v>All Nippon 
Airways</c:v>
                </c:pt>
                <c:pt idx="1">
                  <c:v>China 
Southern 
Airlines</c:v>
                </c:pt>
              </c:strCache>
            </c:strRef>
          </c:cat>
          <c:val>
            <c:numRef>
              <c:f>Gráficos!$Q$183:$Q$184</c:f>
              <c:numCache>
                <c:formatCode>0.0%</c:formatCode>
                <c:ptCount val="2"/>
                <c:pt idx="0">
                  <c:v>0.65886287625418061</c:v>
                </c:pt>
                <c:pt idx="1">
                  <c:v>0.5625</c:v>
                </c:pt>
              </c:numCache>
            </c:numRef>
          </c:val>
          <c:extLst>
            <c:ext xmlns:c16="http://schemas.microsoft.com/office/drawing/2014/chart" uri="{C3380CC4-5D6E-409C-BE32-E72D297353CC}">
              <c16:uniqueId val="{00000001-932C-433D-9B8F-8E2877BA84F6}"/>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3509309077217E-2"/>
          <c:y val="9.6852764067224442E-2"/>
          <c:w val="0.8403944095993976"/>
          <c:h val="0.80629447186555114"/>
        </c:manualLayout>
      </c:layout>
      <c:ofPieChart>
        <c:ofPieType val="pie"/>
        <c:varyColors val="1"/>
        <c:ser>
          <c:idx val="0"/>
          <c:order val="0"/>
          <c:tx>
            <c:v>Demoras</c:v>
          </c:tx>
          <c:spPr>
            <a:ln>
              <a:noFill/>
            </a:ln>
          </c:spPr>
          <c:dPt>
            <c:idx val="0"/>
            <c:bubble3D val="0"/>
            <c:spPr>
              <a:solidFill>
                <a:srgbClr val="B38E5D"/>
              </a:solidFill>
              <a:ln w="19050">
                <a:noFill/>
              </a:ln>
              <a:effectLst/>
            </c:spPr>
            <c:extLst>
              <c:ext xmlns:c16="http://schemas.microsoft.com/office/drawing/2014/chart" uri="{C3380CC4-5D6E-409C-BE32-E72D297353CC}">
                <c16:uniqueId val="{00000001-FE4A-4177-8855-197F488BE624}"/>
              </c:ext>
            </c:extLst>
          </c:dPt>
          <c:dPt>
            <c:idx val="1"/>
            <c:bubble3D val="0"/>
            <c:spPr>
              <a:solidFill>
                <a:srgbClr val="9D2449"/>
              </a:solidFill>
              <a:ln w="19050">
                <a:noFill/>
              </a:ln>
              <a:effectLst/>
            </c:spPr>
            <c:extLst>
              <c:ext xmlns:c16="http://schemas.microsoft.com/office/drawing/2014/chart" uri="{C3380CC4-5D6E-409C-BE32-E72D297353CC}">
                <c16:uniqueId val="{00000004-FE4A-4177-8855-197F488BE624}"/>
              </c:ext>
            </c:extLst>
          </c:dPt>
          <c:dPt>
            <c:idx val="2"/>
            <c:bubble3D val="0"/>
            <c:spPr>
              <a:solidFill>
                <a:srgbClr val="142E26"/>
              </a:solidFill>
              <a:ln w="19050">
                <a:noFill/>
              </a:ln>
              <a:effectLst/>
            </c:spPr>
            <c:extLst>
              <c:ext xmlns:c16="http://schemas.microsoft.com/office/drawing/2014/chart" uri="{C3380CC4-5D6E-409C-BE32-E72D297353CC}">
                <c16:uniqueId val="{00000005-DEBB-4DED-8C6C-91DA4B331773}"/>
              </c:ext>
            </c:extLst>
          </c:dPt>
          <c:dPt>
            <c:idx val="3"/>
            <c:bubble3D val="0"/>
            <c:spPr>
              <a:solidFill>
                <a:srgbClr val="1E453A"/>
              </a:solidFill>
              <a:ln w="19050">
                <a:noFill/>
              </a:ln>
              <a:effectLst/>
            </c:spPr>
            <c:extLst>
              <c:ext xmlns:c16="http://schemas.microsoft.com/office/drawing/2014/chart" uri="{C3380CC4-5D6E-409C-BE32-E72D297353CC}">
                <c16:uniqueId val="{00000005-FE4A-4177-8855-197F488BE624}"/>
              </c:ext>
            </c:extLst>
          </c:dPt>
          <c:dPt>
            <c:idx val="4"/>
            <c:bubble3D val="0"/>
            <c:spPr>
              <a:solidFill>
                <a:srgbClr val="61BAA0"/>
              </a:solidFill>
              <a:ln w="19050">
                <a:noFill/>
              </a:ln>
              <a:effectLst/>
            </c:spPr>
            <c:extLst>
              <c:ext xmlns:c16="http://schemas.microsoft.com/office/drawing/2014/chart" uri="{C3380CC4-5D6E-409C-BE32-E72D297353CC}">
                <c16:uniqueId val="{00000003-FE4A-4177-8855-197F488BE624}"/>
              </c:ext>
            </c:extLst>
          </c:dPt>
          <c:dPt>
            <c:idx val="5"/>
            <c:bubble3D val="0"/>
            <c:spPr>
              <a:solidFill>
                <a:srgbClr val="96D1C0"/>
              </a:solidFill>
              <a:ln w="19050">
                <a:noFill/>
              </a:ln>
              <a:effectLst/>
            </c:spPr>
            <c:extLst>
              <c:ext xmlns:c16="http://schemas.microsoft.com/office/drawing/2014/chart" uri="{C3380CC4-5D6E-409C-BE32-E72D297353CC}">
                <c16:uniqueId val="{0000000B-DEBB-4DED-8C6C-91DA4B331773}"/>
              </c:ext>
            </c:extLst>
          </c:dPt>
          <c:dPt>
            <c:idx val="6"/>
            <c:bubble3D val="0"/>
            <c:spPr>
              <a:solidFill>
                <a:srgbClr val="D4C19C"/>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0.11602384986573923"/>
                  <c:y val="-0.2231279029050198"/>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6658665517275548"/>
                      <c:h val="0.20077700968077633"/>
                    </c:manualLayout>
                  </c15:layout>
                </c:ext>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4"/>
              <c:layout>
                <c:manualLayout>
                  <c:x val="-9.6332104673860271E-3"/>
                  <c:y val="3.747169636867606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E4A-4177-8855-197F488BE624}"/>
                </c:ext>
              </c:extLst>
            </c:dLbl>
            <c:dLbl>
              <c:idx val="6"/>
              <c:layout/>
              <c:tx>
                <c:rich>
                  <a:bodyPr/>
                  <a:lstStyle/>
                  <a:p>
                    <a:fld id="{3A243DAC-4D86-412C-B430-439AA74ACC8F}" type="SERIESNAME">
                      <a:rPr lang="en-US"/>
                      <a:pPr/>
                      <a:t>[NOMBRE DE LA SERIE]</a:t>
                    </a:fld>
                    <a:r>
                      <a:rPr lang="en-US"/>
                      <a:t>
</a:t>
                    </a:r>
                    <a:fld id="{4E41584E-D20D-4F80-87D6-3CEFC909565C}" type="PERCENTAGE">
                      <a:rPr lang="en-US"/>
                      <a:pPr/>
                      <a:t>[PORCENTAJE]</a:t>
                    </a:fld>
                    <a:endParaRPr lang="en-US"/>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Demoras'!$H$4:$H$5,'Graficas Demoras'!$H$7:$H$10)</c:f>
              <c:strCache>
                <c:ptCount val="6"/>
                <c:pt idx="0">
                  <c:v>Operaciones a Tiempo</c:v>
                </c:pt>
                <c:pt idx="1">
                  <c:v>Demoras Imputables a la Aerolínea</c:v>
                </c:pt>
                <c:pt idx="2">
                  <c:v>   Meteorologia</c:v>
                </c:pt>
                <c:pt idx="3">
                  <c:v>   Repercusiones Por Un Tercero</c:v>
                </c:pt>
                <c:pt idx="4">
                  <c:v>   Infraestructura Aeroportuaria</c:v>
                </c:pt>
                <c:pt idx="5">
                  <c:v>   Otras No Imputables</c:v>
                </c:pt>
              </c:strCache>
            </c:strRef>
          </c:cat>
          <c:val>
            <c:numRef>
              <c:f>('Graficas Demoras'!$I$4:$I$5,'Graficas Demoras'!$I$7:$I$10)</c:f>
              <c:numCache>
                <c:formatCode>#,##0_ ;\-#,##0\ </c:formatCode>
                <c:ptCount val="6"/>
                <c:pt idx="0">
                  <c:v>141620</c:v>
                </c:pt>
                <c:pt idx="1">
                  <c:v>25661</c:v>
                </c:pt>
                <c:pt idx="2">
                  <c:v>27030</c:v>
                </c:pt>
                <c:pt idx="3">
                  <c:v>9818</c:v>
                </c:pt>
                <c:pt idx="4">
                  <c:v>2639</c:v>
                </c:pt>
                <c:pt idx="5">
                  <c:v>1980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0</xdr:colOff>
      <xdr:row>189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980516</xdr:colOff>
      <xdr:row>13</xdr:row>
      <xdr:rowOff>90765</xdr:rowOff>
    </xdr:from>
    <xdr:to>
      <xdr:col>8</xdr:col>
      <xdr:colOff>627531</xdr:colOff>
      <xdr:row>38</xdr:row>
      <xdr:rowOff>89646</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997323</xdr:colOff>
      <xdr:row>51</xdr:row>
      <xdr:rowOff>2</xdr:rowOff>
    </xdr:from>
    <xdr:to>
      <xdr:col>8</xdr:col>
      <xdr:colOff>649940</xdr:colOff>
      <xdr:row>75</xdr:row>
      <xdr:rowOff>156884</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95250</xdr:colOff>
      <xdr:row>12</xdr:row>
      <xdr:rowOff>134477</xdr:rowOff>
    </xdr:from>
    <xdr:to>
      <xdr:col>19</xdr:col>
      <xdr:colOff>134470</xdr:colOff>
      <xdr:row>39</xdr:row>
      <xdr:rowOff>134471</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123264</xdr:colOff>
      <xdr:row>46</xdr:row>
      <xdr:rowOff>123266</xdr:rowOff>
    </xdr:from>
    <xdr:to>
      <xdr:col>19</xdr:col>
      <xdr:colOff>162484</xdr:colOff>
      <xdr:row>73</xdr:row>
      <xdr:rowOff>123261</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14</xdr:col>
      <xdr:colOff>123264</xdr:colOff>
      <xdr:row>77</xdr:row>
      <xdr:rowOff>123266</xdr:rowOff>
    </xdr:from>
    <xdr:ext cx="5339602" cy="4235817"/>
    <xdr:graphicFrame macro="">
      <xdr:nvGraphicFramePr>
        <xdr:cNvPr id="6" name="Gráfico 5">
          <a:extLst>
            <a:ext uri="{FF2B5EF4-FFF2-40B4-BE49-F238E27FC236}">
              <a16:creationId xmlns:a16="http://schemas.microsoft.com/office/drawing/2014/main" id="{A699B7F9-7A62-4675-9294-DF7CF53A7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14</xdr:col>
      <xdr:colOff>123264</xdr:colOff>
      <xdr:row>113</xdr:row>
      <xdr:rowOff>123266</xdr:rowOff>
    </xdr:from>
    <xdr:ext cx="5339602" cy="4235817"/>
    <xdr:graphicFrame macro="">
      <xdr:nvGraphicFramePr>
        <xdr:cNvPr id="8" name="Gráfico 7">
          <a:extLst>
            <a:ext uri="{FF2B5EF4-FFF2-40B4-BE49-F238E27FC236}">
              <a16:creationId xmlns:a16="http://schemas.microsoft.com/office/drawing/2014/main" id="{88B99FE2-0672-4E6E-B8CE-9CA8D40FA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14</xdr:col>
      <xdr:colOff>123264</xdr:colOff>
      <xdr:row>152</xdr:row>
      <xdr:rowOff>123266</xdr:rowOff>
    </xdr:from>
    <xdr:ext cx="5339602" cy="4235817"/>
    <xdr:graphicFrame macro="">
      <xdr:nvGraphicFramePr>
        <xdr:cNvPr id="9" name="Gráfico 8">
          <a:extLst>
            <a:ext uri="{FF2B5EF4-FFF2-40B4-BE49-F238E27FC236}">
              <a16:creationId xmlns:a16="http://schemas.microsoft.com/office/drawing/2014/main" id="{87BB2297-2240-4DFC-B167-28D46178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14</xdr:col>
      <xdr:colOff>123264</xdr:colOff>
      <xdr:row>184</xdr:row>
      <xdr:rowOff>123266</xdr:rowOff>
    </xdr:from>
    <xdr:ext cx="5339602" cy="4235817"/>
    <xdr:graphicFrame macro="">
      <xdr:nvGraphicFramePr>
        <xdr:cNvPr id="11" name="Gráfico 10">
          <a:extLst>
            <a:ext uri="{FF2B5EF4-FFF2-40B4-BE49-F238E27FC236}">
              <a16:creationId xmlns:a16="http://schemas.microsoft.com/office/drawing/2014/main" id="{8C534299-3B08-4208-AEF5-3C4F76333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61633</xdr:colOff>
      <xdr:row>13</xdr:row>
      <xdr:rowOff>45944</xdr:rowOff>
    </xdr:from>
    <xdr:to>
      <xdr:col>12</xdr:col>
      <xdr:colOff>470649</xdr:colOff>
      <xdr:row>34</xdr:row>
      <xdr:rowOff>112060</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emoras%20y%20Cancelacione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uis Antonio Jardon Dominguez" refreshedDate="44487.484561458332" createdVersion="6" refreshedVersion="6" minRefreshableVersion="3" recordCount="580">
  <cacheSource type="worksheet">
    <worksheetSource ref="S3:AH583" sheet="TD Detalle Causas" r:id="rId2"/>
  </cacheSource>
  <cacheFields count="16">
    <cacheField name="Aerolínea" numFmtId="0">
      <sharedItems count="29">
        <s v="Aeromar"/>
        <s v="Aeroméxico"/>
        <s v="Aeroméxico _x000a_Connect"/>
        <s v="Aerorepública"/>
        <s v="Air Canada"/>
        <s v="Air France"/>
        <s v="Alitalia"/>
        <s v="All Nippon _x000a_Airways"/>
        <s v="American _x000a_Airlines"/>
        <s v="Avianca"/>
        <s v="British Airways"/>
        <s v="China _x000a_Southern _x000a_Airlines"/>
        <s v="Copa"/>
        <s v="Delta Airlines"/>
        <s v="Iberia"/>
        <s v="Interjet"/>
        <s v="Jet Blue Air"/>
        <s v="K L M"/>
        <s v="Lan Chile _x000a_Airlines"/>
        <s v="Lanperu"/>
        <s v="Lufthansa"/>
        <s v="Magnicharters"/>
        <s v="Taca"/>
        <s v="Taca Peru"/>
        <s v="TAM Linhas _x000a_Aereas"/>
        <s v="United _x000a_Airlines"/>
        <s v="Vivaaerobus"/>
        <s v="Volaris"/>
        <s v="Volaris _x000a_Costa Rica"/>
      </sharedItems>
    </cacheField>
    <cacheField name="Nacionalidad" numFmtId="0">
      <sharedItems count="6">
        <s v="Mexicanas"/>
        <s v="Centro y Sudamericanas"/>
        <s v="Canadienses"/>
        <s v="Europeas"/>
        <s v="Asiatic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TRAFICO/DOCUMENTACION*"/>
        <s v="TRIPULACIONES*"/>
        <s v="REPERCUSIONES*"/>
        <s v="METEOROLOGIA"/>
        <s v="ACCIDENTE POR UN TERCERO"/>
        <s v="AEROCARES"/>
        <s v="AUTORIDADES"/>
        <s v="EVENTO OCASIONAL"/>
        <s v="INCIDENTE POR UN TERCERO"/>
        <s v="INFRAESTRUCTURA AEROPORTUARIA"/>
        <s v="PASILLOS"/>
        <s v="REPERCUSIONES POR UN TERCERO"/>
        <s v="APLICACIÓN DE CONTROL DE FLUJO"/>
      </sharedItems>
    </cacheField>
    <cacheField name="Ene" numFmtId="3">
      <sharedItems containsSemiMixedTypes="0" containsString="0" containsNumber="1" containsInteger="1" minValue="0" maxValue="1365"/>
    </cacheField>
    <cacheField name="Feb" numFmtId="3">
      <sharedItems containsSemiMixedTypes="0" containsString="0" containsNumber="1" containsInteger="1" minValue="0" maxValue="1440"/>
    </cacheField>
    <cacheField name="Mar" numFmtId="3">
      <sharedItems containsSemiMixedTypes="0" containsString="0" containsNumber="1" containsInteger="1" minValue="0" maxValue="888"/>
    </cacheField>
    <cacheField name="Abr" numFmtId="3">
      <sharedItems containsSemiMixedTypes="0" containsString="0" containsNumber="1" containsInteger="1" minValue="0" maxValue="427" count="27">
        <n v="23"/>
        <n v="0"/>
        <n v="41"/>
        <n v="19"/>
        <n v="9"/>
        <n v="8"/>
        <n v="1"/>
        <n v="5"/>
        <n v="213"/>
        <n v="51"/>
        <n v="3"/>
        <n v="13"/>
        <n v="4"/>
        <n v="427"/>
        <n v="78"/>
        <n v="2"/>
        <n v="20"/>
        <n v="21"/>
        <n v="75"/>
        <n v="12"/>
        <n v="24"/>
        <n v="42"/>
        <n v="71"/>
        <n v="110"/>
        <n v="137"/>
        <n v="17"/>
        <n v="95"/>
      </sharedItems>
    </cacheField>
    <cacheField name="May" numFmtId="3">
      <sharedItems containsSemiMixedTypes="0" containsString="0" containsNumber="1" containsInteger="1" minValue="0" maxValue="327" count="26">
        <n v="6"/>
        <n v="0"/>
        <n v="1"/>
        <n v="64"/>
        <n v="5"/>
        <n v="31"/>
        <n v="9"/>
        <n v="8"/>
        <n v="128"/>
        <n v="26"/>
        <n v="2"/>
        <n v="42"/>
        <n v="3"/>
        <n v="18"/>
        <n v="327"/>
        <n v="11"/>
        <n v="12"/>
        <n v="69"/>
        <n v="4"/>
        <n v="20"/>
        <n v="60"/>
        <n v="7"/>
        <n v="98"/>
        <n v="192"/>
        <n v="43"/>
        <n v="68"/>
      </sharedItems>
    </cacheField>
    <cacheField name="Jun" numFmtId="3">
      <sharedItems containsSemiMixedTypes="0" containsString="0" containsNumber="1" containsInteger="1" minValue="0" maxValue="458" count="28">
        <n v="8"/>
        <n v="2"/>
        <n v="0"/>
        <n v="38"/>
        <n v="1"/>
        <n v="50"/>
        <n v="12"/>
        <n v="6"/>
        <n v="399"/>
        <n v="9"/>
        <n v="28"/>
        <n v="4"/>
        <n v="18"/>
        <n v="380"/>
        <n v="3"/>
        <n v="7"/>
        <n v="20"/>
        <n v="80"/>
        <n v="15"/>
        <n v="23"/>
        <n v="143"/>
        <n v="13"/>
        <n v="5"/>
        <n v="10"/>
        <n v="117"/>
        <n v="458"/>
        <n v="14"/>
        <n v="174"/>
      </sharedItems>
    </cacheField>
    <cacheField name="Jul" numFmtId="3">
      <sharedItems containsSemiMixedTypes="0" containsString="0" containsNumber="1" containsInteger="1" minValue="0" maxValue="717" count="30">
        <n v="5"/>
        <n v="1"/>
        <n v="0"/>
        <n v="66"/>
        <n v="2"/>
        <n v="7"/>
        <n v="8"/>
        <n v="17"/>
        <n v="3"/>
        <n v="10"/>
        <n v="545"/>
        <n v="9"/>
        <n v="6"/>
        <n v="20"/>
        <n v="37"/>
        <n v="24"/>
        <n v="717"/>
        <n v="12"/>
        <n v="4"/>
        <n v="14"/>
        <n v="15"/>
        <n v="92"/>
        <n v="11"/>
        <n v="16"/>
        <n v="61"/>
        <n v="218"/>
        <n v="220"/>
        <n v="13"/>
        <n v="492"/>
        <n v="349"/>
      </sharedItems>
    </cacheField>
    <cacheField name="Ago" numFmtId="3">
      <sharedItems containsSemiMixedTypes="0" containsString="0" containsNumber="1" containsInteger="1" minValue="0" maxValue="699"/>
    </cacheField>
    <cacheField name="Sep" numFmtId="3">
      <sharedItems containsSemiMixedTypes="0" containsString="0" containsNumber="1" containsInteger="1" minValue="0" maxValue="701"/>
    </cacheField>
    <cacheField name="Oct" numFmtId="3">
      <sharedItems containsSemiMixedTypes="0" containsString="0" containsNumber="1" containsInteger="1" minValue="0" maxValue="774"/>
    </cacheField>
    <cacheField name="Nov" numFmtId="3">
      <sharedItems containsSemiMixedTypes="0" containsString="0" containsNumber="1" containsInteger="1" minValue="0" maxValue="824"/>
    </cacheField>
    <cacheField name="Dic" numFmtId="3">
      <sharedItems containsSemiMixedTypes="0" containsString="0" containsNumber="1" containsInteger="1" minValue="0" maxValue="4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0">
  <r>
    <x v="0"/>
    <x v="0"/>
    <x v="0"/>
    <x v="0"/>
    <n v="201"/>
    <n v="320"/>
    <n v="252"/>
    <x v="0"/>
    <x v="0"/>
    <x v="0"/>
    <x v="0"/>
    <n v="4"/>
    <n v="14"/>
    <n v="18"/>
    <n v="133"/>
    <n v="65"/>
  </r>
  <r>
    <x v="0"/>
    <x v="0"/>
    <x v="0"/>
    <x v="1"/>
    <n v="2"/>
    <n v="6"/>
    <n v="2"/>
    <x v="1"/>
    <x v="1"/>
    <x v="1"/>
    <x v="1"/>
    <n v="5"/>
    <n v="1"/>
    <n v="0"/>
    <n v="7"/>
    <n v="21"/>
  </r>
  <r>
    <x v="0"/>
    <x v="0"/>
    <x v="0"/>
    <x v="2"/>
    <n v="0"/>
    <n v="0"/>
    <n v="0"/>
    <x v="1"/>
    <x v="1"/>
    <x v="2"/>
    <x v="2"/>
    <n v="0"/>
    <n v="0"/>
    <n v="0"/>
    <n v="0"/>
    <n v="0"/>
  </r>
  <r>
    <x v="0"/>
    <x v="0"/>
    <x v="0"/>
    <x v="3"/>
    <n v="0"/>
    <n v="0"/>
    <n v="0"/>
    <x v="1"/>
    <x v="1"/>
    <x v="2"/>
    <x v="2"/>
    <n v="0"/>
    <n v="0"/>
    <n v="0"/>
    <n v="0"/>
    <n v="0"/>
  </r>
  <r>
    <x v="0"/>
    <x v="0"/>
    <x v="0"/>
    <x v="4"/>
    <n v="0"/>
    <n v="0"/>
    <n v="0"/>
    <x v="1"/>
    <x v="1"/>
    <x v="2"/>
    <x v="2"/>
    <n v="0"/>
    <n v="0"/>
    <n v="0"/>
    <n v="0"/>
    <n v="0"/>
  </r>
  <r>
    <x v="0"/>
    <x v="0"/>
    <x v="0"/>
    <x v="5"/>
    <n v="0"/>
    <n v="0"/>
    <n v="0"/>
    <x v="1"/>
    <x v="1"/>
    <x v="2"/>
    <x v="2"/>
    <n v="0"/>
    <n v="0"/>
    <n v="0"/>
    <n v="0"/>
    <n v="0"/>
  </r>
  <r>
    <x v="0"/>
    <x v="0"/>
    <x v="0"/>
    <x v="6"/>
    <n v="0"/>
    <n v="0"/>
    <n v="0"/>
    <x v="1"/>
    <x v="2"/>
    <x v="2"/>
    <x v="2"/>
    <n v="0"/>
    <n v="0"/>
    <n v="4"/>
    <n v="0"/>
    <n v="3"/>
  </r>
  <r>
    <x v="0"/>
    <x v="0"/>
    <x v="0"/>
    <x v="7"/>
    <n v="0"/>
    <n v="0"/>
    <n v="0"/>
    <x v="1"/>
    <x v="1"/>
    <x v="2"/>
    <x v="2"/>
    <n v="1"/>
    <n v="9"/>
    <n v="0"/>
    <n v="1"/>
    <n v="3"/>
  </r>
  <r>
    <x v="0"/>
    <x v="0"/>
    <x v="0"/>
    <x v="8"/>
    <n v="1"/>
    <n v="2"/>
    <n v="0"/>
    <x v="1"/>
    <x v="1"/>
    <x v="2"/>
    <x v="2"/>
    <n v="3"/>
    <n v="0"/>
    <n v="1"/>
    <n v="5"/>
    <n v="1"/>
  </r>
  <r>
    <x v="0"/>
    <x v="0"/>
    <x v="0"/>
    <x v="9"/>
    <n v="0"/>
    <n v="0"/>
    <n v="0"/>
    <x v="1"/>
    <x v="1"/>
    <x v="2"/>
    <x v="2"/>
    <n v="0"/>
    <n v="0"/>
    <n v="0"/>
    <n v="0"/>
    <n v="0"/>
  </r>
  <r>
    <x v="0"/>
    <x v="0"/>
    <x v="1"/>
    <x v="10"/>
    <n v="104"/>
    <n v="95"/>
    <n v="100"/>
    <x v="2"/>
    <x v="3"/>
    <x v="3"/>
    <x v="3"/>
    <n v="39"/>
    <n v="40"/>
    <n v="83"/>
    <n v="69"/>
    <n v="73"/>
  </r>
  <r>
    <x v="0"/>
    <x v="0"/>
    <x v="1"/>
    <x v="11"/>
    <n v="0"/>
    <n v="0"/>
    <n v="0"/>
    <x v="1"/>
    <x v="1"/>
    <x v="2"/>
    <x v="2"/>
    <n v="0"/>
    <n v="0"/>
    <n v="0"/>
    <n v="0"/>
    <n v="0"/>
  </r>
  <r>
    <x v="0"/>
    <x v="0"/>
    <x v="1"/>
    <x v="12"/>
    <n v="0"/>
    <n v="0"/>
    <n v="0"/>
    <x v="1"/>
    <x v="1"/>
    <x v="2"/>
    <x v="2"/>
    <n v="0"/>
    <n v="0"/>
    <n v="0"/>
    <n v="0"/>
    <n v="0"/>
  </r>
  <r>
    <x v="0"/>
    <x v="0"/>
    <x v="1"/>
    <x v="13"/>
    <n v="0"/>
    <n v="0"/>
    <n v="0"/>
    <x v="1"/>
    <x v="1"/>
    <x v="2"/>
    <x v="2"/>
    <n v="0"/>
    <n v="0"/>
    <n v="0"/>
    <n v="0"/>
    <n v="0"/>
  </r>
  <r>
    <x v="0"/>
    <x v="0"/>
    <x v="1"/>
    <x v="14"/>
    <n v="2"/>
    <n v="1"/>
    <n v="5"/>
    <x v="1"/>
    <x v="1"/>
    <x v="2"/>
    <x v="2"/>
    <n v="0"/>
    <n v="5"/>
    <n v="2"/>
    <n v="2"/>
    <n v="1"/>
  </r>
  <r>
    <x v="0"/>
    <x v="0"/>
    <x v="1"/>
    <x v="15"/>
    <n v="0"/>
    <n v="0"/>
    <n v="0"/>
    <x v="1"/>
    <x v="1"/>
    <x v="2"/>
    <x v="2"/>
    <n v="0"/>
    <n v="0"/>
    <n v="0"/>
    <n v="0"/>
    <n v="0"/>
  </r>
  <r>
    <x v="0"/>
    <x v="0"/>
    <x v="1"/>
    <x v="16"/>
    <n v="31"/>
    <n v="31"/>
    <n v="19"/>
    <x v="1"/>
    <x v="1"/>
    <x v="2"/>
    <x v="4"/>
    <n v="5"/>
    <n v="5"/>
    <n v="0"/>
    <n v="2"/>
    <n v="4"/>
  </r>
  <r>
    <x v="0"/>
    <x v="0"/>
    <x v="1"/>
    <x v="17"/>
    <n v="0"/>
    <n v="0"/>
    <n v="0"/>
    <x v="1"/>
    <x v="1"/>
    <x v="2"/>
    <x v="2"/>
    <n v="0"/>
    <n v="0"/>
    <n v="0"/>
    <n v="0"/>
    <n v="0"/>
  </r>
  <r>
    <x v="0"/>
    <x v="0"/>
    <x v="1"/>
    <x v="18"/>
    <n v="277"/>
    <n v="156"/>
    <n v="120"/>
    <x v="3"/>
    <x v="4"/>
    <x v="4"/>
    <x v="5"/>
    <n v="15"/>
    <n v="20"/>
    <n v="17"/>
    <n v="36"/>
    <n v="27"/>
  </r>
  <r>
    <x v="0"/>
    <x v="0"/>
    <x v="1"/>
    <x v="19"/>
    <n v="0"/>
    <n v="0"/>
    <n v="0"/>
    <x v="1"/>
    <x v="1"/>
    <x v="2"/>
    <x v="2"/>
    <n v="0"/>
    <n v="0"/>
    <n v="0"/>
    <n v="0"/>
    <n v="0"/>
  </r>
  <r>
    <x v="1"/>
    <x v="0"/>
    <x v="0"/>
    <x v="0"/>
    <n v="247"/>
    <n v="414"/>
    <n v="76"/>
    <x v="4"/>
    <x v="5"/>
    <x v="5"/>
    <x v="6"/>
    <n v="5"/>
    <n v="15"/>
    <n v="11"/>
    <n v="18"/>
    <n v="14"/>
  </r>
  <r>
    <x v="1"/>
    <x v="0"/>
    <x v="0"/>
    <x v="1"/>
    <n v="93"/>
    <n v="106"/>
    <n v="35"/>
    <x v="5"/>
    <x v="6"/>
    <x v="6"/>
    <x v="7"/>
    <n v="15"/>
    <n v="16"/>
    <n v="27"/>
    <n v="30"/>
    <n v="71"/>
  </r>
  <r>
    <x v="1"/>
    <x v="0"/>
    <x v="0"/>
    <x v="2"/>
    <n v="0"/>
    <n v="0"/>
    <n v="0"/>
    <x v="1"/>
    <x v="1"/>
    <x v="2"/>
    <x v="2"/>
    <n v="0"/>
    <n v="0"/>
    <n v="0"/>
    <n v="0"/>
    <n v="0"/>
  </r>
  <r>
    <x v="1"/>
    <x v="0"/>
    <x v="0"/>
    <x v="3"/>
    <n v="0"/>
    <n v="8"/>
    <n v="2"/>
    <x v="1"/>
    <x v="2"/>
    <x v="1"/>
    <x v="1"/>
    <n v="2"/>
    <n v="0"/>
    <n v="7"/>
    <n v="8"/>
    <n v="17"/>
  </r>
  <r>
    <x v="1"/>
    <x v="0"/>
    <x v="0"/>
    <x v="4"/>
    <n v="0"/>
    <n v="1"/>
    <n v="1"/>
    <x v="1"/>
    <x v="1"/>
    <x v="2"/>
    <x v="2"/>
    <n v="0"/>
    <n v="0"/>
    <n v="1"/>
    <n v="0"/>
    <n v="0"/>
  </r>
  <r>
    <x v="1"/>
    <x v="0"/>
    <x v="0"/>
    <x v="5"/>
    <n v="0"/>
    <n v="0"/>
    <n v="0"/>
    <x v="1"/>
    <x v="1"/>
    <x v="2"/>
    <x v="2"/>
    <n v="0"/>
    <n v="0"/>
    <n v="0"/>
    <n v="0"/>
    <n v="0"/>
  </r>
  <r>
    <x v="1"/>
    <x v="0"/>
    <x v="0"/>
    <x v="6"/>
    <n v="5"/>
    <n v="7"/>
    <n v="1"/>
    <x v="1"/>
    <x v="1"/>
    <x v="2"/>
    <x v="8"/>
    <n v="4"/>
    <n v="5"/>
    <n v="2"/>
    <n v="10"/>
    <n v="33"/>
  </r>
  <r>
    <x v="1"/>
    <x v="0"/>
    <x v="0"/>
    <x v="7"/>
    <n v="18"/>
    <n v="11"/>
    <n v="2"/>
    <x v="6"/>
    <x v="2"/>
    <x v="1"/>
    <x v="0"/>
    <n v="3"/>
    <n v="2"/>
    <n v="10"/>
    <n v="10"/>
    <n v="26"/>
  </r>
  <r>
    <x v="1"/>
    <x v="0"/>
    <x v="0"/>
    <x v="8"/>
    <n v="52"/>
    <n v="32"/>
    <n v="53"/>
    <x v="7"/>
    <x v="7"/>
    <x v="7"/>
    <x v="9"/>
    <n v="10"/>
    <n v="19"/>
    <n v="14"/>
    <n v="29"/>
    <n v="46"/>
  </r>
  <r>
    <x v="1"/>
    <x v="0"/>
    <x v="0"/>
    <x v="9"/>
    <n v="0"/>
    <n v="0"/>
    <n v="0"/>
    <x v="1"/>
    <x v="1"/>
    <x v="2"/>
    <x v="2"/>
    <n v="0"/>
    <n v="0"/>
    <n v="0"/>
    <n v="0"/>
    <n v="0"/>
  </r>
  <r>
    <x v="1"/>
    <x v="0"/>
    <x v="1"/>
    <x v="10"/>
    <n v="892"/>
    <n v="832"/>
    <n v="888"/>
    <x v="8"/>
    <x v="8"/>
    <x v="8"/>
    <x v="10"/>
    <n v="504"/>
    <n v="498"/>
    <n v="651"/>
    <n v="606"/>
    <n v="386"/>
  </r>
  <r>
    <x v="1"/>
    <x v="0"/>
    <x v="1"/>
    <x v="11"/>
    <n v="0"/>
    <n v="0"/>
    <n v="0"/>
    <x v="1"/>
    <x v="1"/>
    <x v="2"/>
    <x v="2"/>
    <n v="0"/>
    <n v="0"/>
    <n v="0"/>
    <n v="0"/>
    <n v="0"/>
  </r>
  <r>
    <x v="1"/>
    <x v="0"/>
    <x v="1"/>
    <x v="12"/>
    <n v="3"/>
    <n v="0"/>
    <n v="1"/>
    <x v="1"/>
    <x v="1"/>
    <x v="2"/>
    <x v="2"/>
    <n v="0"/>
    <n v="0"/>
    <n v="0"/>
    <n v="1"/>
    <n v="2"/>
  </r>
  <r>
    <x v="1"/>
    <x v="0"/>
    <x v="1"/>
    <x v="13"/>
    <n v="0"/>
    <n v="0"/>
    <n v="0"/>
    <x v="1"/>
    <x v="1"/>
    <x v="2"/>
    <x v="2"/>
    <n v="0"/>
    <n v="0"/>
    <n v="0"/>
    <n v="0"/>
    <n v="0"/>
  </r>
  <r>
    <x v="1"/>
    <x v="0"/>
    <x v="1"/>
    <x v="14"/>
    <n v="47"/>
    <n v="31"/>
    <n v="69"/>
    <x v="9"/>
    <x v="9"/>
    <x v="9"/>
    <x v="11"/>
    <n v="7"/>
    <n v="25"/>
    <n v="36"/>
    <n v="34"/>
    <n v="250"/>
  </r>
  <r>
    <x v="1"/>
    <x v="0"/>
    <x v="1"/>
    <x v="15"/>
    <n v="0"/>
    <n v="0"/>
    <n v="0"/>
    <x v="1"/>
    <x v="1"/>
    <x v="2"/>
    <x v="2"/>
    <n v="0"/>
    <n v="0"/>
    <n v="0"/>
    <n v="0"/>
    <n v="0"/>
  </r>
  <r>
    <x v="1"/>
    <x v="0"/>
    <x v="1"/>
    <x v="16"/>
    <n v="69"/>
    <n v="58"/>
    <n v="79"/>
    <x v="1"/>
    <x v="10"/>
    <x v="2"/>
    <x v="12"/>
    <n v="29"/>
    <n v="20"/>
    <n v="19"/>
    <n v="23"/>
    <n v="143"/>
  </r>
  <r>
    <x v="1"/>
    <x v="0"/>
    <x v="1"/>
    <x v="17"/>
    <n v="0"/>
    <n v="1"/>
    <n v="0"/>
    <x v="1"/>
    <x v="1"/>
    <x v="2"/>
    <x v="2"/>
    <n v="0"/>
    <n v="5"/>
    <n v="2"/>
    <n v="0"/>
    <n v="0"/>
  </r>
  <r>
    <x v="1"/>
    <x v="0"/>
    <x v="1"/>
    <x v="18"/>
    <n v="500"/>
    <n v="297"/>
    <n v="221"/>
    <x v="4"/>
    <x v="11"/>
    <x v="10"/>
    <x v="13"/>
    <n v="18"/>
    <n v="25"/>
    <n v="41"/>
    <n v="83"/>
    <n v="152"/>
  </r>
  <r>
    <x v="1"/>
    <x v="0"/>
    <x v="1"/>
    <x v="19"/>
    <n v="0"/>
    <n v="0"/>
    <n v="9"/>
    <x v="1"/>
    <x v="1"/>
    <x v="2"/>
    <x v="2"/>
    <n v="0"/>
    <n v="0"/>
    <n v="0"/>
    <n v="0"/>
    <n v="1"/>
  </r>
  <r>
    <x v="2"/>
    <x v="0"/>
    <x v="0"/>
    <x v="0"/>
    <n v="549"/>
    <n v="673"/>
    <n v="249"/>
    <x v="10"/>
    <x v="12"/>
    <x v="11"/>
    <x v="12"/>
    <n v="12"/>
    <n v="4"/>
    <n v="15"/>
    <n v="55"/>
    <n v="24"/>
  </r>
  <r>
    <x v="2"/>
    <x v="0"/>
    <x v="0"/>
    <x v="1"/>
    <n v="258"/>
    <n v="137"/>
    <n v="97"/>
    <x v="11"/>
    <x v="13"/>
    <x v="12"/>
    <x v="14"/>
    <n v="50"/>
    <n v="37"/>
    <n v="54"/>
    <n v="46"/>
    <n v="98"/>
  </r>
  <r>
    <x v="2"/>
    <x v="0"/>
    <x v="0"/>
    <x v="2"/>
    <n v="0"/>
    <n v="0"/>
    <n v="0"/>
    <x v="1"/>
    <x v="1"/>
    <x v="2"/>
    <x v="2"/>
    <n v="0"/>
    <n v="0"/>
    <n v="0"/>
    <n v="0"/>
    <n v="0"/>
  </r>
  <r>
    <x v="2"/>
    <x v="0"/>
    <x v="0"/>
    <x v="3"/>
    <n v="6"/>
    <n v="4"/>
    <n v="2"/>
    <x v="1"/>
    <x v="1"/>
    <x v="2"/>
    <x v="2"/>
    <n v="0"/>
    <n v="0"/>
    <n v="21"/>
    <n v="4"/>
    <n v="38"/>
  </r>
  <r>
    <x v="2"/>
    <x v="0"/>
    <x v="0"/>
    <x v="4"/>
    <n v="0"/>
    <n v="0"/>
    <n v="0"/>
    <x v="1"/>
    <x v="1"/>
    <x v="2"/>
    <x v="1"/>
    <n v="0"/>
    <n v="1"/>
    <n v="0"/>
    <n v="0"/>
    <n v="0"/>
  </r>
  <r>
    <x v="2"/>
    <x v="0"/>
    <x v="0"/>
    <x v="5"/>
    <n v="0"/>
    <n v="0"/>
    <n v="0"/>
    <x v="1"/>
    <x v="1"/>
    <x v="2"/>
    <x v="2"/>
    <n v="0"/>
    <n v="0"/>
    <n v="0"/>
    <n v="0"/>
    <n v="0"/>
  </r>
  <r>
    <x v="2"/>
    <x v="0"/>
    <x v="0"/>
    <x v="6"/>
    <n v="4"/>
    <n v="9"/>
    <n v="3"/>
    <x v="1"/>
    <x v="2"/>
    <x v="2"/>
    <x v="2"/>
    <n v="1"/>
    <n v="0"/>
    <n v="3"/>
    <n v="15"/>
    <n v="28"/>
  </r>
  <r>
    <x v="2"/>
    <x v="0"/>
    <x v="0"/>
    <x v="7"/>
    <n v="13"/>
    <n v="30"/>
    <n v="16"/>
    <x v="6"/>
    <x v="1"/>
    <x v="2"/>
    <x v="8"/>
    <n v="1"/>
    <n v="5"/>
    <n v="3"/>
    <n v="13"/>
    <n v="26"/>
  </r>
  <r>
    <x v="2"/>
    <x v="0"/>
    <x v="0"/>
    <x v="8"/>
    <n v="197"/>
    <n v="172"/>
    <n v="121"/>
    <x v="12"/>
    <x v="4"/>
    <x v="7"/>
    <x v="15"/>
    <n v="6"/>
    <n v="16"/>
    <n v="28"/>
    <n v="25"/>
    <n v="79"/>
  </r>
  <r>
    <x v="2"/>
    <x v="0"/>
    <x v="0"/>
    <x v="9"/>
    <n v="0"/>
    <n v="0"/>
    <n v="0"/>
    <x v="1"/>
    <x v="1"/>
    <x v="2"/>
    <x v="2"/>
    <n v="0"/>
    <n v="0"/>
    <n v="0"/>
    <n v="0"/>
    <n v="0"/>
  </r>
  <r>
    <x v="2"/>
    <x v="0"/>
    <x v="1"/>
    <x v="10"/>
    <n v="625"/>
    <n v="675"/>
    <n v="721"/>
    <x v="13"/>
    <x v="14"/>
    <x v="13"/>
    <x v="16"/>
    <n v="613"/>
    <n v="701"/>
    <n v="774"/>
    <n v="407"/>
    <n v="307"/>
  </r>
  <r>
    <x v="2"/>
    <x v="0"/>
    <x v="1"/>
    <x v="11"/>
    <n v="0"/>
    <n v="0"/>
    <n v="0"/>
    <x v="1"/>
    <x v="1"/>
    <x v="2"/>
    <x v="2"/>
    <n v="0"/>
    <n v="0"/>
    <n v="0"/>
    <n v="0"/>
    <n v="0"/>
  </r>
  <r>
    <x v="2"/>
    <x v="0"/>
    <x v="1"/>
    <x v="12"/>
    <n v="5"/>
    <n v="9"/>
    <n v="14"/>
    <x v="1"/>
    <x v="1"/>
    <x v="2"/>
    <x v="2"/>
    <n v="1"/>
    <n v="0"/>
    <n v="2"/>
    <n v="1"/>
    <n v="14"/>
  </r>
  <r>
    <x v="2"/>
    <x v="0"/>
    <x v="1"/>
    <x v="13"/>
    <n v="0"/>
    <n v="0"/>
    <n v="0"/>
    <x v="1"/>
    <x v="1"/>
    <x v="2"/>
    <x v="2"/>
    <n v="0"/>
    <n v="0"/>
    <n v="0"/>
    <n v="0"/>
    <n v="0"/>
  </r>
  <r>
    <x v="2"/>
    <x v="0"/>
    <x v="1"/>
    <x v="14"/>
    <n v="22"/>
    <n v="22"/>
    <n v="113"/>
    <x v="14"/>
    <x v="1"/>
    <x v="14"/>
    <x v="12"/>
    <n v="4"/>
    <n v="53"/>
    <n v="19"/>
    <n v="18"/>
    <n v="298"/>
  </r>
  <r>
    <x v="2"/>
    <x v="0"/>
    <x v="1"/>
    <x v="15"/>
    <n v="0"/>
    <n v="0"/>
    <n v="0"/>
    <x v="1"/>
    <x v="1"/>
    <x v="2"/>
    <x v="2"/>
    <n v="0"/>
    <n v="0"/>
    <n v="0"/>
    <n v="0"/>
    <n v="0"/>
  </r>
  <r>
    <x v="2"/>
    <x v="0"/>
    <x v="1"/>
    <x v="16"/>
    <n v="257"/>
    <n v="128"/>
    <n v="174"/>
    <x v="1"/>
    <x v="1"/>
    <x v="1"/>
    <x v="14"/>
    <n v="44"/>
    <n v="19"/>
    <n v="16"/>
    <n v="25"/>
    <n v="240"/>
  </r>
  <r>
    <x v="2"/>
    <x v="0"/>
    <x v="1"/>
    <x v="17"/>
    <n v="0"/>
    <n v="0"/>
    <n v="1"/>
    <x v="15"/>
    <x v="1"/>
    <x v="2"/>
    <x v="4"/>
    <n v="0"/>
    <n v="0"/>
    <n v="0"/>
    <n v="0"/>
    <n v="0"/>
  </r>
  <r>
    <x v="2"/>
    <x v="0"/>
    <x v="1"/>
    <x v="18"/>
    <n v="884"/>
    <n v="542"/>
    <n v="454"/>
    <x v="6"/>
    <x v="12"/>
    <x v="14"/>
    <x v="17"/>
    <n v="15"/>
    <n v="13"/>
    <n v="24"/>
    <n v="261"/>
    <n v="185"/>
  </r>
  <r>
    <x v="2"/>
    <x v="0"/>
    <x v="1"/>
    <x v="19"/>
    <n v="9"/>
    <n v="0"/>
    <n v="3"/>
    <x v="1"/>
    <x v="1"/>
    <x v="2"/>
    <x v="2"/>
    <n v="0"/>
    <n v="0"/>
    <n v="0"/>
    <n v="0"/>
    <n v="12"/>
  </r>
  <r>
    <x v="3"/>
    <x v="1"/>
    <x v="0"/>
    <x v="0"/>
    <n v="6"/>
    <n v="2"/>
    <n v="2"/>
    <x v="1"/>
    <x v="1"/>
    <x v="2"/>
    <x v="2"/>
    <n v="0"/>
    <n v="0"/>
    <n v="0"/>
    <n v="0"/>
    <n v="0"/>
  </r>
  <r>
    <x v="3"/>
    <x v="1"/>
    <x v="0"/>
    <x v="1"/>
    <n v="0"/>
    <n v="0"/>
    <n v="0"/>
    <x v="1"/>
    <x v="1"/>
    <x v="2"/>
    <x v="2"/>
    <n v="0"/>
    <n v="0"/>
    <n v="0"/>
    <n v="0"/>
    <n v="0"/>
  </r>
  <r>
    <x v="3"/>
    <x v="1"/>
    <x v="0"/>
    <x v="2"/>
    <n v="0"/>
    <n v="0"/>
    <n v="0"/>
    <x v="1"/>
    <x v="1"/>
    <x v="2"/>
    <x v="2"/>
    <n v="0"/>
    <n v="0"/>
    <n v="0"/>
    <n v="0"/>
    <n v="0"/>
  </r>
  <r>
    <x v="3"/>
    <x v="1"/>
    <x v="0"/>
    <x v="3"/>
    <n v="0"/>
    <n v="1"/>
    <n v="0"/>
    <x v="1"/>
    <x v="1"/>
    <x v="2"/>
    <x v="2"/>
    <n v="0"/>
    <n v="0"/>
    <n v="0"/>
    <n v="0"/>
    <n v="0"/>
  </r>
  <r>
    <x v="3"/>
    <x v="1"/>
    <x v="0"/>
    <x v="4"/>
    <n v="0"/>
    <n v="0"/>
    <n v="0"/>
    <x v="1"/>
    <x v="1"/>
    <x v="2"/>
    <x v="2"/>
    <n v="0"/>
    <n v="0"/>
    <n v="0"/>
    <n v="0"/>
    <n v="0"/>
  </r>
  <r>
    <x v="3"/>
    <x v="1"/>
    <x v="0"/>
    <x v="5"/>
    <n v="0"/>
    <n v="0"/>
    <n v="0"/>
    <x v="1"/>
    <x v="1"/>
    <x v="2"/>
    <x v="2"/>
    <n v="0"/>
    <n v="0"/>
    <n v="0"/>
    <n v="0"/>
    <n v="0"/>
  </r>
  <r>
    <x v="3"/>
    <x v="1"/>
    <x v="0"/>
    <x v="6"/>
    <n v="0"/>
    <n v="0"/>
    <n v="0"/>
    <x v="1"/>
    <x v="1"/>
    <x v="2"/>
    <x v="2"/>
    <n v="0"/>
    <n v="0"/>
    <n v="0"/>
    <n v="0"/>
    <n v="0"/>
  </r>
  <r>
    <x v="3"/>
    <x v="1"/>
    <x v="0"/>
    <x v="7"/>
    <n v="0"/>
    <n v="0"/>
    <n v="0"/>
    <x v="1"/>
    <x v="1"/>
    <x v="2"/>
    <x v="2"/>
    <n v="0"/>
    <n v="0"/>
    <n v="0"/>
    <n v="0"/>
    <n v="0"/>
  </r>
  <r>
    <x v="3"/>
    <x v="1"/>
    <x v="0"/>
    <x v="8"/>
    <n v="0"/>
    <n v="0"/>
    <n v="0"/>
    <x v="1"/>
    <x v="1"/>
    <x v="2"/>
    <x v="2"/>
    <n v="0"/>
    <n v="0"/>
    <n v="0"/>
    <n v="0"/>
    <n v="0"/>
  </r>
  <r>
    <x v="3"/>
    <x v="1"/>
    <x v="0"/>
    <x v="9"/>
    <n v="0"/>
    <n v="0"/>
    <n v="0"/>
    <x v="1"/>
    <x v="1"/>
    <x v="2"/>
    <x v="2"/>
    <n v="0"/>
    <n v="0"/>
    <n v="0"/>
    <n v="0"/>
    <n v="0"/>
  </r>
  <r>
    <x v="3"/>
    <x v="1"/>
    <x v="1"/>
    <x v="10"/>
    <n v="3"/>
    <n v="2"/>
    <n v="4"/>
    <x v="1"/>
    <x v="1"/>
    <x v="2"/>
    <x v="2"/>
    <n v="0"/>
    <n v="0"/>
    <n v="0"/>
    <n v="0"/>
    <n v="0"/>
  </r>
  <r>
    <x v="3"/>
    <x v="1"/>
    <x v="1"/>
    <x v="11"/>
    <n v="0"/>
    <n v="0"/>
    <n v="0"/>
    <x v="1"/>
    <x v="1"/>
    <x v="2"/>
    <x v="2"/>
    <n v="0"/>
    <n v="0"/>
    <n v="0"/>
    <n v="0"/>
    <n v="0"/>
  </r>
  <r>
    <x v="3"/>
    <x v="1"/>
    <x v="1"/>
    <x v="12"/>
    <n v="0"/>
    <n v="0"/>
    <n v="0"/>
    <x v="1"/>
    <x v="1"/>
    <x v="2"/>
    <x v="2"/>
    <n v="0"/>
    <n v="0"/>
    <n v="0"/>
    <n v="0"/>
    <n v="0"/>
  </r>
  <r>
    <x v="3"/>
    <x v="1"/>
    <x v="1"/>
    <x v="13"/>
    <n v="0"/>
    <n v="0"/>
    <n v="0"/>
    <x v="1"/>
    <x v="1"/>
    <x v="2"/>
    <x v="2"/>
    <n v="0"/>
    <n v="0"/>
    <n v="0"/>
    <n v="0"/>
    <n v="0"/>
  </r>
  <r>
    <x v="3"/>
    <x v="1"/>
    <x v="1"/>
    <x v="14"/>
    <n v="0"/>
    <n v="0"/>
    <n v="2"/>
    <x v="1"/>
    <x v="1"/>
    <x v="2"/>
    <x v="2"/>
    <n v="0"/>
    <n v="0"/>
    <n v="0"/>
    <n v="0"/>
    <n v="0"/>
  </r>
  <r>
    <x v="3"/>
    <x v="1"/>
    <x v="1"/>
    <x v="15"/>
    <n v="0"/>
    <n v="0"/>
    <n v="0"/>
    <x v="1"/>
    <x v="1"/>
    <x v="2"/>
    <x v="2"/>
    <n v="0"/>
    <n v="0"/>
    <n v="0"/>
    <n v="0"/>
    <n v="0"/>
  </r>
  <r>
    <x v="3"/>
    <x v="1"/>
    <x v="1"/>
    <x v="16"/>
    <n v="0"/>
    <n v="1"/>
    <n v="0"/>
    <x v="1"/>
    <x v="1"/>
    <x v="2"/>
    <x v="2"/>
    <n v="0"/>
    <n v="0"/>
    <n v="0"/>
    <n v="0"/>
    <n v="0"/>
  </r>
  <r>
    <x v="3"/>
    <x v="1"/>
    <x v="1"/>
    <x v="17"/>
    <n v="0"/>
    <n v="0"/>
    <n v="0"/>
    <x v="1"/>
    <x v="1"/>
    <x v="2"/>
    <x v="2"/>
    <n v="0"/>
    <n v="0"/>
    <n v="0"/>
    <n v="0"/>
    <n v="0"/>
  </r>
  <r>
    <x v="3"/>
    <x v="1"/>
    <x v="1"/>
    <x v="18"/>
    <n v="5"/>
    <n v="0"/>
    <n v="0"/>
    <x v="1"/>
    <x v="1"/>
    <x v="2"/>
    <x v="2"/>
    <n v="0"/>
    <n v="0"/>
    <n v="0"/>
    <n v="0"/>
    <n v="0"/>
  </r>
  <r>
    <x v="3"/>
    <x v="1"/>
    <x v="1"/>
    <x v="19"/>
    <n v="0"/>
    <n v="0"/>
    <n v="0"/>
    <x v="1"/>
    <x v="1"/>
    <x v="2"/>
    <x v="2"/>
    <n v="0"/>
    <n v="0"/>
    <n v="0"/>
    <n v="0"/>
    <n v="0"/>
  </r>
  <r>
    <x v="4"/>
    <x v="2"/>
    <x v="0"/>
    <x v="0"/>
    <n v="77"/>
    <n v="71"/>
    <n v="52"/>
    <x v="16"/>
    <x v="7"/>
    <x v="0"/>
    <x v="18"/>
    <n v="4"/>
    <n v="4"/>
    <n v="9"/>
    <n v="7"/>
    <n v="14"/>
  </r>
  <r>
    <x v="4"/>
    <x v="2"/>
    <x v="0"/>
    <x v="1"/>
    <n v="6"/>
    <n v="5"/>
    <n v="14"/>
    <x v="1"/>
    <x v="1"/>
    <x v="11"/>
    <x v="1"/>
    <n v="4"/>
    <n v="0"/>
    <n v="2"/>
    <n v="2"/>
    <n v="2"/>
  </r>
  <r>
    <x v="4"/>
    <x v="2"/>
    <x v="0"/>
    <x v="2"/>
    <n v="0"/>
    <n v="0"/>
    <n v="0"/>
    <x v="1"/>
    <x v="1"/>
    <x v="2"/>
    <x v="2"/>
    <n v="0"/>
    <n v="0"/>
    <n v="0"/>
    <n v="0"/>
    <n v="0"/>
  </r>
  <r>
    <x v="4"/>
    <x v="2"/>
    <x v="0"/>
    <x v="3"/>
    <n v="0"/>
    <n v="0"/>
    <n v="0"/>
    <x v="1"/>
    <x v="1"/>
    <x v="2"/>
    <x v="2"/>
    <n v="0"/>
    <n v="0"/>
    <n v="0"/>
    <n v="0"/>
    <n v="1"/>
  </r>
  <r>
    <x v="4"/>
    <x v="2"/>
    <x v="0"/>
    <x v="4"/>
    <n v="0"/>
    <n v="0"/>
    <n v="0"/>
    <x v="1"/>
    <x v="1"/>
    <x v="2"/>
    <x v="2"/>
    <n v="0"/>
    <n v="0"/>
    <n v="0"/>
    <n v="0"/>
    <n v="0"/>
  </r>
  <r>
    <x v="4"/>
    <x v="2"/>
    <x v="0"/>
    <x v="5"/>
    <n v="0"/>
    <n v="0"/>
    <n v="0"/>
    <x v="1"/>
    <x v="1"/>
    <x v="2"/>
    <x v="2"/>
    <n v="0"/>
    <n v="0"/>
    <n v="0"/>
    <n v="0"/>
    <n v="0"/>
  </r>
  <r>
    <x v="4"/>
    <x v="2"/>
    <x v="0"/>
    <x v="6"/>
    <n v="1"/>
    <n v="6"/>
    <n v="0"/>
    <x v="1"/>
    <x v="1"/>
    <x v="2"/>
    <x v="2"/>
    <n v="1"/>
    <n v="0"/>
    <n v="0"/>
    <n v="1"/>
    <n v="0"/>
  </r>
  <r>
    <x v="4"/>
    <x v="2"/>
    <x v="0"/>
    <x v="7"/>
    <n v="4"/>
    <n v="6"/>
    <n v="2"/>
    <x v="1"/>
    <x v="1"/>
    <x v="2"/>
    <x v="2"/>
    <n v="0"/>
    <n v="0"/>
    <n v="0"/>
    <n v="0"/>
    <n v="1"/>
  </r>
  <r>
    <x v="4"/>
    <x v="2"/>
    <x v="0"/>
    <x v="8"/>
    <n v="4"/>
    <n v="2"/>
    <n v="5"/>
    <x v="1"/>
    <x v="1"/>
    <x v="2"/>
    <x v="1"/>
    <n v="2"/>
    <n v="0"/>
    <n v="0"/>
    <n v="1"/>
    <n v="1"/>
  </r>
  <r>
    <x v="4"/>
    <x v="2"/>
    <x v="0"/>
    <x v="9"/>
    <n v="0"/>
    <n v="0"/>
    <n v="0"/>
    <x v="1"/>
    <x v="1"/>
    <x v="2"/>
    <x v="2"/>
    <n v="0"/>
    <n v="0"/>
    <n v="0"/>
    <n v="0"/>
    <n v="0"/>
  </r>
  <r>
    <x v="4"/>
    <x v="2"/>
    <x v="1"/>
    <x v="10"/>
    <n v="28"/>
    <n v="19"/>
    <n v="17"/>
    <x v="7"/>
    <x v="15"/>
    <x v="15"/>
    <x v="8"/>
    <n v="2"/>
    <n v="4"/>
    <n v="7"/>
    <n v="21"/>
    <n v="11"/>
  </r>
  <r>
    <x v="4"/>
    <x v="2"/>
    <x v="1"/>
    <x v="11"/>
    <n v="0"/>
    <n v="0"/>
    <n v="0"/>
    <x v="1"/>
    <x v="1"/>
    <x v="2"/>
    <x v="2"/>
    <n v="0"/>
    <n v="0"/>
    <n v="0"/>
    <n v="0"/>
    <n v="0"/>
  </r>
  <r>
    <x v="4"/>
    <x v="2"/>
    <x v="1"/>
    <x v="12"/>
    <n v="0"/>
    <n v="0"/>
    <n v="0"/>
    <x v="1"/>
    <x v="1"/>
    <x v="2"/>
    <x v="2"/>
    <n v="0"/>
    <n v="0"/>
    <n v="0"/>
    <n v="0"/>
    <n v="0"/>
  </r>
  <r>
    <x v="4"/>
    <x v="2"/>
    <x v="1"/>
    <x v="13"/>
    <n v="0"/>
    <n v="0"/>
    <n v="0"/>
    <x v="1"/>
    <x v="1"/>
    <x v="2"/>
    <x v="2"/>
    <n v="0"/>
    <n v="0"/>
    <n v="0"/>
    <n v="0"/>
    <n v="0"/>
  </r>
  <r>
    <x v="4"/>
    <x v="2"/>
    <x v="1"/>
    <x v="14"/>
    <n v="0"/>
    <n v="0"/>
    <n v="1"/>
    <x v="1"/>
    <x v="1"/>
    <x v="4"/>
    <x v="2"/>
    <n v="0"/>
    <n v="0"/>
    <n v="0"/>
    <n v="0"/>
    <n v="0"/>
  </r>
  <r>
    <x v="4"/>
    <x v="2"/>
    <x v="1"/>
    <x v="15"/>
    <n v="0"/>
    <n v="0"/>
    <n v="0"/>
    <x v="1"/>
    <x v="1"/>
    <x v="2"/>
    <x v="2"/>
    <n v="0"/>
    <n v="0"/>
    <n v="0"/>
    <n v="0"/>
    <n v="0"/>
  </r>
  <r>
    <x v="4"/>
    <x v="2"/>
    <x v="1"/>
    <x v="16"/>
    <n v="5"/>
    <n v="2"/>
    <n v="1"/>
    <x v="1"/>
    <x v="1"/>
    <x v="2"/>
    <x v="1"/>
    <n v="0"/>
    <n v="0"/>
    <n v="0"/>
    <n v="0"/>
    <n v="0"/>
  </r>
  <r>
    <x v="4"/>
    <x v="2"/>
    <x v="1"/>
    <x v="17"/>
    <n v="0"/>
    <n v="0"/>
    <n v="0"/>
    <x v="1"/>
    <x v="1"/>
    <x v="2"/>
    <x v="2"/>
    <n v="0"/>
    <n v="0"/>
    <n v="0"/>
    <n v="0"/>
    <n v="0"/>
  </r>
  <r>
    <x v="4"/>
    <x v="2"/>
    <x v="1"/>
    <x v="18"/>
    <n v="0"/>
    <n v="10"/>
    <n v="0"/>
    <x v="1"/>
    <x v="1"/>
    <x v="2"/>
    <x v="2"/>
    <n v="0"/>
    <n v="0"/>
    <n v="2"/>
    <n v="0"/>
    <n v="2"/>
  </r>
  <r>
    <x v="4"/>
    <x v="2"/>
    <x v="1"/>
    <x v="19"/>
    <n v="0"/>
    <n v="0"/>
    <n v="0"/>
    <x v="1"/>
    <x v="1"/>
    <x v="2"/>
    <x v="2"/>
    <n v="0"/>
    <n v="0"/>
    <n v="0"/>
    <n v="0"/>
    <n v="0"/>
  </r>
  <r>
    <x v="5"/>
    <x v="3"/>
    <x v="0"/>
    <x v="0"/>
    <n v="6"/>
    <n v="5"/>
    <n v="1"/>
    <x v="1"/>
    <x v="1"/>
    <x v="4"/>
    <x v="2"/>
    <n v="14"/>
    <n v="12"/>
    <n v="8"/>
    <n v="3"/>
    <n v="10"/>
  </r>
  <r>
    <x v="5"/>
    <x v="3"/>
    <x v="0"/>
    <x v="1"/>
    <n v="0"/>
    <n v="0"/>
    <n v="0"/>
    <x v="1"/>
    <x v="1"/>
    <x v="1"/>
    <x v="1"/>
    <n v="0"/>
    <n v="1"/>
    <n v="0"/>
    <n v="1"/>
    <n v="0"/>
  </r>
  <r>
    <x v="5"/>
    <x v="3"/>
    <x v="0"/>
    <x v="2"/>
    <n v="0"/>
    <n v="0"/>
    <n v="0"/>
    <x v="1"/>
    <x v="1"/>
    <x v="2"/>
    <x v="2"/>
    <n v="0"/>
    <n v="0"/>
    <n v="0"/>
    <n v="0"/>
    <n v="0"/>
  </r>
  <r>
    <x v="5"/>
    <x v="3"/>
    <x v="0"/>
    <x v="3"/>
    <n v="0"/>
    <n v="0"/>
    <n v="0"/>
    <x v="1"/>
    <x v="1"/>
    <x v="4"/>
    <x v="2"/>
    <n v="0"/>
    <n v="0"/>
    <n v="0"/>
    <n v="0"/>
    <n v="0"/>
  </r>
  <r>
    <x v="5"/>
    <x v="3"/>
    <x v="0"/>
    <x v="4"/>
    <n v="0"/>
    <n v="0"/>
    <n v="0"/>
    <x v="1"/>
    <x v="1"/>
    <x v="4"/>
    <x v="2"/>
    <n v="0"/>
    <n v="0"/>
    <n v="0"/>
    <n v="0"/>
    <n v="0"/>
  </r>
  <r>
    <x v="5"/>
    <x v="3"/>
    <x v="0"/>
    <x v="5"/>
    <n v="0"/>
    <n v="0"/>
    <n v="0"/>
    <x v="1"/>
    <x v="1"/>
    <x v="2"/>
    <x v="2"/>
    <n v="0"/>
    <n v="0"/>
    <n v="0"/>
    <n v="0"/>
    <n v="0"/>
  </r>
  <r>
    <x v="5"/>
    <x v="3"/>
    <x v="0"/>
    <x v="6"/>
    <n v="0"/>
    <n v="1"/>
    <n v="3"/>
    <x v="1"/>
    <x v="1"/>
    <x v="4"/>
    <x v="2"/>
    <n v="1"/>
    <n v="3"/>
    <n v="2"/>
    <n v="0"/>
    <n v="0"/>
  </r>
  <r>
    <x v="5"/>
    <x v="3"/>
    <x v="0"/>
    <x v="7"/>
    <n v="0"/>
    <n v="0"/>
    <n v="0"/>
    <x v="1"/>
    <x v="1"/>
    <x v="2"/>
    <x v="2"/>
    <n v="0"/>
    <n v="0"/>
    <n v="0"/>
    <n v="0"/>
    <n v="0"/>
  </r>
  <r>
    <x v="5"/>
    <x v="3"/>
    <x v="0"/>
    <x v="8"/>
    <n v="0"/>
    <n v="1"/>
    <n v="0"/>
    <x v="1"/>
    <x v="1"/>
    <x v="4"/>
    <x v="1"/>
    <n v="0"/>
    <n v="0"/>
    <n v="0"/>
    <n v="1"/>
    <n v="0"/>
  </r>
  <r>
    <x v="5"/>
    <x v="3"/>
    <x v="0"/>
    <x v="9"/>
    <n v="0"/>
    <n v="0"/>
    <n v="0"/>
    <x v="1"/>
    <x v="1"/>
    <x v="2"/>
    <x v="2"/>
    <n v="0"/>
    <n v="0"/>
    <n v="0"/>
    <n v="0"/>
    <n v="0"/>
  </r>
  <r>
    <x v="5"/>
    <x v="3"/>
    <x v="1"/>
    <x v="10"/>
    <n v="16"/>
    <n v="17"/>
    <n v="19"/>
    <x v="7"/>
    <x v="16"/>
    <x v="16"/>
    <x v="19"/>
    <n v="22"/>
    <n v="21"/>
    <n v="26"/>
    <n v="39"/>
    <n v="27"/>
  </r>
  <r>
    <x v="5"/>
    <x v="3"/>
    <x v="1"/>
    <x v="11"/>
    <n v="0"/>
    <n v="0"/>
    <n v="0"/>
    <x v="1"/>
    <x v="1"/>
    <x v="2"/>
    <x v="2"/>
    <n v="0"/>
    <n v="0"/>
    <n v="0"/>
    <n v="0"/>
    <n v="0"/>
  </r>
  <r>
    <x v="5"/>
    <x v="3"/>
    <x v="1"/>
    <x v="12"/>
    <n v="0"/>
    <n v="0"/>
    <n v="0"/>
    <x v="1"/>
    <x v="1"/>
    <x v="2"/>
    <x v="2"/>
    <n v="0"/>
    <n v="0"/>
    <n v="0"/>
    <n v="0"/>
    <n v="0"/>
  </r>
  <r>
    <x v="5"/>
    <x v="3"/>
    <x v="1"/>
    <x v="13"/>
    <n v="0"/>
    <n v="0"/>
    <n v="0"/>
    <x v="1"/>
    <x v="1"/>
    <x v="2"/>
    <x v="2"/>
    <n v="0"/>
    <n v="0"/>
    <n v="0"/>
    <n v="0"/>
    <n v="0"/>
  </r>
  <r>
    <x v="5"/>
    <x v="3"/>
    <x v="1"/>
    <x v="14"/>
    <n v="0"/>
    <n v="0"/>
    <n v="0"/>
    <x v="1"/>
    <x v="1"/>
    <x v="2"/>
    <x v="2"/>
    <n v="0"/>
    <n v="0"/>
    <n v="0"/>
    <n v="1"/>
    <n v="0"/>
  </r>
  <r>
    <x v="5"/>
    <x v="3"/>
    <x v="1"/>
    <x v="15"/>
    <n v="0"/>
    <n v="0"/>
    <n v="0"/>
    <x v="1"/>
    <x v="1"/>
    <x v="2"/>
    <x v="2"/>
    <n v="0"/>
    <n v="0"/>
    <n v="0"/>
    <n v="0"/>
    <n v="0"/>
  </r>
  <r>
    <x v="5"/>
    <x v="3"/>
    <x v="1"/>
    <x v="16"/>
    <n v="0"/>
    <n v="0"/>
    <n v="3"/>
    <x v="1"/>
    <x v="1"/>
    <x v="2"/>
    <x v="2"/>
    <n v="0"/>
    <n v="3"/>
    <n v="0"/>
    <n v="0"/>
    <n v="0"/>
  </r>
  <r>
    <x v="5"/>
    <x v="3"/>
    <x v="1"/>
    <x v="17"/>
    <n v="0"/>
    <n v="0"/>
    <n v="0"/>
    <x v="1"/>
    <x v="1"/>
    <x v="2"/>
    <x v="2"/>
    <n v="0"/>
    <n v="0"/>
    <n v="0"/>
    <n v="0"/>
    <n v="0"/>
  </r>
  <r>
    <x v="5"/>
    <x v="3"/>
    <x v="1"/>
    <x v="18"/>
    <n v="7"/>
    <n v="0"/>
    <n v="11"/>
    <x v="1"/>
    <x v="1"/>
    <x v="1"/>
    <x v="2"/>
    <n v="1"/>
    <n v="0"/>
    <n v="7"/>
    <n v="1"/>
    <n v="1"/>
  </r>
  <r>
    <x v="5"/>
    <x v="3"/>
    <x v="1"/>
    <x v="19"/>
    <n v="0"/>
    <n v="0"/>
    <n v="0"/>
    <x v="1"/>
    <x v="1"/>
    <x v="2"/>
    <x v="2"/>
    <n v="0"/>
    <n v="0"/>
    <n v="0"/>
    <n v="0"/>
    <n v="0"/>
  </r>
  <r>
    <x v="6"/>
    <x v="3"/>
    <x v="0"/>
    <x v="0"/>
    <n v="0"/>
    <n v="0"/>
    <n v="0"/>
    <x v="1"/>
    <x v="1"/>
    <x v="2"/>
    <x v="2"/>
    <n v="0"/>
    <n v="0"/>
    <n v="0"/>
    <n v="0"/>
    <n v="0"/>
  </r>
  <r>
    <x v="6"/>
    <x v="3"/>
    <x v="0"/>
    <x v="1"/>
    <n v="1"/>
    <n v="0"/>
    <n v="0"/>
    <x v="1"/>
    <x v="1"/>
    <x v="2"/>
    <x v="2"/>
    <n v="0"/>
    <n v="0"/>
    <n v="0"/>
    <n v="0"/>
    <n v="0"/>
  </r>
  <r>
    <x v="6"/>
    <x v="3"/>
    <x v="0"/>
    <x v="2"/>
    <n v="0"/>
    <n v="0"/>
    <n v="0"/>
    <x v="1"/>
    <x v="1"/>
    <x v="2"/>
    <x v="2"/>
    <n v="0"/>
    <n v="0"/>
    <n v="0"/>
    <n v="0"/>
    <n v="0"/>
  </r>
  <r>
    <x v="6"/>
    <x v="3"/>
    <x v="0"/>
    <x v="3"/>
    <n v="0"/>
    <n v="0"/>
    <n v="0"/>
    <x v="1"/>
    <x v="1"/>
    <x v="2"/>
    <x v="2"/>
    <n v="0"/>
    <n v="0"/>
    <n v="0"/>
    <n v="0"/>
    <n v="0"/>
  </r>
  <r>
    <x v="6"/>
    <x v="3"/>
    <x v="0"/>
    <x v="4"/>
    <n v="1"/>
    <n v="0"/>
    <n v="0"/>
    <x v="1"/>
    <x v="1"/>
    <x v="2"/>
    <x v="2"/>
    <n v="0"/>
    <n v="0"/>
    <n v="0"/>
    <n v="0"/>
    <n v="0"/>
  </r>
  <r>
    <x v="6"/>
    <x v="3"/>
    <x v="0"/>
    <x v="5"/>
    <n v="0"/>
    <n v="0"/>
    <n v="0"/>
    <x v="1"/>
    <x v="1"/>
    <x v="2"/>
    <x v="2"/>
    <n v="0"/>
    <n v="0"/>
    <n v="0"/>
    <n v="0"/>
    <n v="0"/>
  </r>
  <r>
    <x v="6"/>
    <x v="3"/>
    <x v="0"/>
    <x v="6"/>
    <n v="0"/>
    <n v="0"/>
    <n v="0"/>
    <x v="1"/>
    <x v="1"/>
    <x v="2"/>
    <x v="2"/>
    <n v="0"/>
    <n v="0"/>
    <n v="0"/>
    <n v="0"/>
    <n v="0"/>
  </r>
  <r>
    <x v="6"/>
    <x v="3"/>
    <x v="0"/>
    <x v="7"/>
    <n v="0"/>
    <n v="0"/>
    <n v="0"/>
    <x v="1"/>
    <x v="1"/>
    <x v="2"/>
    <x v="2"/>
    <n v="0"/>
    <n v="0"/>
    <n v="0"/>
    <n v="0"/>
    <n v="0"/>
  </r>
  <r>
    <x v="6"/>
    <x v="3"/>
    <x v="0"/>
    <x v="8"/>
    <n v="0"/>
    <n v="0"/>
    <n v="0"/>
    <x v="1"/>
    <x v="1"/>
    <x v="2"/>
    <x v="2"/>
    <n v="0"/>
    <n v="0"/>
    <n v="0"/>
    <n v="0"/>
    <n v="0"/>
  </r>
  <r>
    <x v="6"/>
    <x v="3"/>
    <x v="0"/>
    <x v="9"/>
    <n v="0"/>
    <n v="0"/>
    <n v="0"/>
    <x v="1"/>
    <x v="1"/>
    <x v="2"/>
    <x v="2"/>
    <n v="0"/>
    <n v="0"/>
    <n v="0"/>
    <n v="0"/>
    <n v="0"/>
  </r>
  <r>
    <x v="6"/>
    <x v="3"/>
    <x v="1"/>
    <x v="10"/>
    <n v="3"/>
    <n v="0"/>
    <n v="0"/>
    <x v="1"/>
    <x v="1"/>
    <x v="2"/>
    <x v="2"/>
    <n v="0"/>
    <n v="0"/>
    <n v="0"/>
    <n v="0"/>
    <n v="0"/>
  </r>
  <r>
    <x v="6"/>
    <x v="3"/>
    <x v="1"/>
    <x v="11"/>
    <n v="0"/>
    <n v="0"/>
    <n v="0"/>
    <x v="1"/>
    <x v="1"/>
    <x v="2"/>
    <x v="2"/>
    <n v="0"/>
    <n v="0"/>
    <n v="0"/>
    <n v="0"/>
    <n v="0"/>
  </r>
  <r>
    <x v="6"/>
    <x v="3"/>
    <x v="1"/>
    <x v="12"/>
    <n v="0"/>
    <n v="0"/>
    <n v="0"/>
    <x v="1"/>
    <x v="1"/>
    <x v="2"/>
    <x v="2"/>
    <n v="0"/>
    <n v="0"/>
    <n v="0"/>
    <n v="0"/>
    <n v="0"/>
  </r>
  <r>
    <x v="6"/>
    <x v="3"/>
    <x v="1"/>
    <x v="13"/>
    <n v="0"/>
    <n v="0"/>
    <n v="0"/>
    <x v="1"/>
    <x v="1"/>
    <x v="2"/>
    <x v="2"/>
    <n v="0"/>
    <n v="0"/>
    <n v="0"/>
    <n v="0"/>
    <n v="0"/>
  </r>
  <r>
    <x v="6"/>
    <x v="3"/>
    <x v="1"/>
    <x v="14"/>
    <n v="0"/>
    <n v="0"/>
    <n v="0"/>
    <x v="1"/>
    <x v="1"/>
    <x v="2"/>
    <x v="2"/>
    <n v="0"/>
    <n v="0"/>
    <n v="0"/>
    <n v="0"/>
    <n v="0"/>
  </r>
  <r>
    <x v="6"/>
    <x v="3"/>
    <x v="1"/>
    <x v="15"/>
    <n v="0"/>
    <n v="0"/>
    <n v="0"/>
    <x v="1"/>
    <x v="1"/>
    <x v="2"/>
    <x v="2"/>
    <n v="0"/>
    <n v="0"/>
    <n v="0"/>
    <n v="0"/>
    <n v="0"/>
  </r>
  <r>
    <x v="6"/>
    <x v="3"/>
    <x v="1"/>
    <x v="16"/>
    <n v="0"/>
    <n v="0"/>
    <n v="0"/>
    <x v="1"/>
    <x v="1"/>
    <x v="2"/>
    <x v="2"/>
    <n v="0"/>
    <n v="0"/>
    <n v="0"/>
    <n v="0"/>
    <n v="0"/>
  </r>
  <r>
    <x v="6"/>
    <x v="3"/>
    <x v="1"/>
    <x v="17"/>
    <n v="0"/>
    <n v="0"/>
    <n v="0"/>
    <x v="1"/>
    <x v="1"/>
    <x v="2"/>
    <x v="2"/>
    <n v="0"/>
    <n v="0"/>
    <n v="0"/>
    <n v="0"/>
    <n v="0"/>
  </r>
  <r>
    <x v="6"/>
    <x v="3"/>
    <x v="1"/>
    <x v="18"/>
    <n v="0"/>
    <n v="0"/>
    <n v="0"/>
    <x v="1"/>
    <x v="1"/>
    <x v="2"/>
    <x v="2"/>
    <n v="0"/>
    <n v="0"/>
    <n v="0"/>
    <n v="0"/>
    <n v="0"/>
  </r>
  <r>
    <x v="6"/>
    <x v="3"/>
    <x v="1"/>
    <x v="19"/>
    <n v="0"/>
    <n v="0"/>
    <n v="0"/>
    <x v="1"/>
    <x v="1"/>
    <x v="2"/>
    <x v="2"/>
    <n v="0"/>
    <n v="0"/>
    <n v="0"/>
    <n v="0"/>
    <n v="0"/>
  </r>
  <r>
    <x v="7"/>
    <x v="4"/>
    <x v="0"/>
    <x v="0"/>
    <n v="1"/>
    <n v="3"/>
    <n v="0"/>
    <x v="1"/>
    <x v="1"/>
    <x v="2"/>
    <x v="2"/>
    <n v="1"/>
    <n v="0"/>
    <n v="0"/>
    <n v="1"/>
    <n v="0"/>
  </r>
  <r>
    <x v="7"/>
    <x v="4"/>
    <x v="0"/>
    <x v="1"/>
    <n v="0"/>
    <n v="2"/>
    <n v="0"/>
    <x v="1"/>
    <x v="1"/>
    <x v="4"/>
    <x v="2"/>
    <n v="0"/>
    <n v="1"/>
    <n v="0"/>
    <n v="0"/>
    <n v="0"/>
  </r>
  <r>
    <x v="7"/>
    <x v="4"/>
    <x v="0"/>
    <x v="2"/>
    <n v="0"/>
    <n v="0"/>
    <n v="0"/>
    <x v="1"/>
    <x v="1"/>
    <x v="2"/>
    <x v="2"/>
    <n v="0"/>
    <n v="0"/>
    <n v="0"/>
    <n v="0"/>
    <n v="0"/>
  </r>
  <r>
    <x v="7"/>
    <x v="4"/>
    <x v="0"/>
    <x v="3"/>
    <n v="0"/>
    <n v="0"/>
    <n v="0"/>
    <x v="1"/>
    <x v="1"/>
    <x v="2"/>
    <x v="2"/>
    <n v="0"/>
    <n v="0"/>
    <n v="0"/>
    <n v="0"/>
    <n v="0"/>
  </r>
  <r>
    <x v="7"/>
    <x v="4"/>
    <x v="0"/>
    <x v="4"/>
    <n v="0"/>
    <n v="0"/>
    <n v="0"/>
    <x v="1"/>
    <x v="1"/>
    <x v="2"/>
    <x v="2"/>
    <n v="0"/>
    <n v="0"/>
    <n v="0"/>
    <n v="0"/>
    <n v="0"/>
  </r>
  <r>
    <x v="7"/>
    <x v="4"/>
    <x v="0"/>
    <x v="5"/>
    <n v="0"/>
    <n v="0"/>
    <n v="0"/>
    <x v="1"/>
    <x v="1"/>
    <x v="2"/>
    <x v="2"/>
    <n v="0"/>
    <n v="0"/>
    <n v="0"/>
    <n v="0"/>
    <n v="0"/>
  </r>
  <r>
    <x v="7"/>
    <x v="4"/>
    <x v="0"/>
    <x v="6"/>
    <n v="0"/>
    <n v="0"/>
    <n v="0"/>
    <x v="1"/>
    <x v="1"/>
    <x v="2"/>
    <x v="2"/>
    <n v="0"/>
    <n v="0"/>
    <n v="0"/>
    <n v="0"/>
    <n v="0"/>
  </r>
  <r>
    <x v="7"/>
    <x v="4"/>
    <x v="0"/>
    <x v="7"/>
    <n v="0"/>
    <n v="1"/>
    <n v="1"/>
    <x v="1"/>
    <x v="1"/>
    <x v="2"/>
    <x v="2"/>
    <n v="0"/>
    <n v="0"/>
    <n v="2"/>
    <n v="0"/>
    <n v="0"/>
  </r>
  <r>
    <x v="7"/>
    <x v="4"/>
    <x v="0"/>
    <x v="8"/>
    <n v="0"/>
    <n v="0"/>
    <n v="0"/>
    <x v="1"/>
    <x v="1"/>
    <x v="2"/>
    <x v="2"/>
    <n v="0"/>
    <n v="0"/>
    <n v="0"/>
    <n v="0"/>
    <n v="0"/>
  </r>
  <r>
    <x v="7"/>
    <x v="4"/>
    <x v="0"/>
    <x v="9"/>
    <n v="0"/>
    <n v="0"/>
    <n v="0"/>
    <x v="1"/>
    <x v="1"/>
    <x v="2"/>
    <x v="2"/>
    <n v="0"/>
    <n v="0"/>
    <n v="0"/>
    <n v="0"/>
    <n v="0"/>
  </r>
  <r>
    <x v="7"/>
    <x v="4"/>
    <x v="1"/>
    <x v="10"/>
    <n v="10"/>
    <n v="14"/>
    <n v="7"/>
    <x v="5"/>
    <x v="15"/>
    <x v="12"/>
    <x v="20"/>
    <n v="6"/>
    <n v="17"/>
    <n v="21"/>
    <n v="20"/>
    <n v="27"/>
  </r>
  <r>
    <x v="7"/>
    <x v="4"/>
    <x v="1"/>
    <x v="11"/>
    <n v="0"/>
    <n v="0"/>
    <n v="0"/>
    <x v="1"/>
    <x v="1"/>
    <x v="2"/>
    <x v="2"/>
    <n v="0"/>
    <n v="0"/>
    <n v="0"/>
    <n v="0"/>
    <n v="0"/>
  </r>
  <r>
    <x v="7"/>
    <x v="4"/>
    <x v="1"/>
    <x v="12"/>
    <n v="0"/>
    <n v="0"/>
    <n v="0"/>
    <x v="1"/>
    <x v="1"/>
    <x v="2"/>
    <x v="2"/>
    <n v="0"/>
    <n v="0"/>
    <n v="0"/>
    <n v="0"/>
    <n v="0"/>
  </r>
  <r>
    <x v="7"/>
    <x v="4"/>
    <x v="1"/>
    <x v="13"/>
    <n v="0"/>
    <n v="0"/>
    <n v="0"/>
    <x v="1"/>
    <x v="1"/>
    <x v="2"/>
    <x v="2"/>
    <n v="0"/>
    <n v="0"/>
    <n v="0"/>
    <n v="0"/>
    <n v="0"/>
  </r>
  <r>
    <x v="7"/>
    <x v="4"/>
    <x v="1"/>
    <x v="14"/>
    <n v="0"/>
    <n v="0"/>
    <n v="1"/>
    <x v="1"/>
    <x v="1"/>
    <x v="2"/>
    <x v="2"/>
    <n v="0"/>
    <n v="0"/>
    <n v="0"/>
    <n v="0"/>
    <n v="1"/>
  </r>
  <r>
    <x v="7"/>
    <x v="4"/>
    <x v="1"/>
    <x v="15"/>
    <n v="0"/>
    <n v="0"/>
    <n v="0"/>
    <x v="1"/>
    <x v="1"/>
    <x v="2"/>
    <x v="2"/>
    <n v="0"/>
    <n v="0"/>
    <n v="0"/>
    <n v="0"/>
    <n v="0"/>
  </r>
  <r>
    <x v="7"/>
    <x v="4"/>
    <x v="1"/>
    <x v="16"/>
    <n v="1"/>
    <n v="1"/>
    <n v="2"/>
    <x v="1"/>
    <x v="1"/>
    <x v="2"/>
    <x v="18"/>
    <n v="1"/>
    <n v="1"/>
    <n v="2"/>
    <n v="0"/>
    <n v="0"/>
  </r>
  <r>
    <x v="7"/>
    <x v="4"/>
    <x v="1"/>
    <x v="17"/>
    <n v="0"/>
    <n v="0"/>
    <n v="0"/>
    <x v="1"/>
    <x v="1"/>
    <x v="2"/>
    <x v="2"/>
    <n v="0"/>
    <n v="0"/>
    <n v="0"/>
    <n v="0"/>
    <n v="0"/>
  </r>
  <r>
    <x v="7"/>
    <x v="4"/>
    <x v="1"/>
    <x v="18"/>
    <n v="2"/>
    <n v="0"/>
    <n v="0"/>
    <x v="1"/>
    <x v="1"/>
    <x v="2"/>
    <x v="2"/>
    <n v="0"/>
    <n v="0"/>
    <n v="0"/>
    <n v="0"/>
    <n v="0"/>
  </r>
  <r>
    <x v="7"/>
    <x v="4"/>
    <x v="1"/>
    <x v="19"/>
    <n v="0"/>
    <n v="0"/>
    <n v="0"/>
    <x v="1"/>
    <x v="1"/>
    <x v="2"/>
    <x v="2"/>
    <n v="0"/>
    <n v="0"/>
    <n v="0"/>
    <n v="0"/>
    <n v="0"/>
  </r>
  <r>
    <x v="8"/>
    <x v="5"/>
    <x v="0"/>
    <x v="0"/>
    <n v="12"/>
    <n v="7"/>
    <n v="16"/>
    <x v="17"/>
    <x v="2"/>
    <x v="7"/>
    <x v="1"/>
    <n v="4"/>
    <n v="0"/>
    <n v="8"/>
    <n v="3"/>
    <n v="7"/>
  </r>
  <r>
    <x v="8"/>
    <x v="5"/>
    <x v="0"/>
    <x v="1"/>
    <n v="35"/>
    <n v="22"/>
    <n v="28"/>
    <x v="15"/>
    <x v="10"/>
    <x v="7"/>
    <x v="12"/>
    <n v="5"/>
    <n v="8"/>
    <n v="8"/>
    <n v="27"/>
    <n v="28"/>
  </r>
  <r>
    <x v="8"/>
    <x v="5"/>
    <x v="0"/>
    <x v="2"/>
    <n v="0"/>
    <n v="0"/>
    <n v="0"/>
    <x v="1"/>
    <x v="1"/>
    <x v="2"/>
    <x v="2"/>
    <n v="0"/>
    <n v="0"/>
    <n v="0"/>
    <n v="0"/>
    <n v="0"/>
  </r>
  <r>
    <x v="8"/>
    <x v="5"/>
    <x v="0"/>
    <x v="3"/>
    <n v="0"/>
    <n v="1"/>
    <n v="0"/>
    <x v="1"/>
    <x v="1"/>
    <x v="2"/>
    <x v="2"/>
    <n v="0"/>
    <n v="0"/>
    <n v="0"/>
    <n v="0"/>
    <n v="0"/>
  </r>
  <r>
    <x v="8"/>
    <x v="5"/>
    <x v="0"/>
    <x v="4"/>
    <n v="0"/>
    <n v="0"/>
    <n v="0"/>
    <x v="1"/>
    <x v="1"/>
    <x v="2"/>
    <x v="2"/>
    <n v="0"/>
    <n v="0"/>
    <n v="0"/>
    <n v="0"/>
    <n v="0"/>
  </r>
  <r>
    <x v="8"/>
    <x v="5"/>
    <x v="0"/>
    <x v="5"/>
    <n v="0"/>
    <n v="0"/>
    <n v="0"/>
    <x v="1"/>
    <x v="1"/>
    <x v="2"/>
    <x v="2"/>
    <n v="0"/>
    <n v="0"/>
    <n v="0"/>
    <n v="0"/>
    <n v="0"/>
  </r>
  <r>
    <x v="8"/>
    <x v="5"/>
    <x v="0"/>
    <x v="6"/>
    <n v="3"/>
    <n v="1"/>
    <n v="0"/>
    <x v="1"/>
    <x v="1"/>
    <x v="2"/>
    <x v="2"/>
    <n v="0"/>
    <n v="2"/>
    <n v="4"/>
    <n v="0"/>
    <n v="0"/>
  </r>
  <r>
    <x v="8"/>
    <x v="5"/>
    <x v="0"/>
    <x v="7"/>
    <n v="1"/>
    <n v="0"/>
    <n v="2"/>
    <x v="1"/>
    <x v="2"/>
    <x v="1"/>
    <x v="2"/>
    <n v="2"/>
    <n v="0"/>
    <n v="2"/>
    <n v="2"/>
    <n v="6"/>
  </r>
  <r>
    <x v="8"/>
    <x v="5"/>
    <x v="0"/>
    <x v="8"/>
    <n v="4"/>
    <n v="8"/>
    <n v="5"/>
    <x v="15"/>
    <x v="10"/>
    <x v="4"/>
    <x v="4"/>
    <n v="2"/>
    <n v="5"/>
    <n v="3"/>
    <n v="5"/>
    <n v="2"/>
  </r>
  <r>
    <x v="8"/>
    <x v="5"/>
    <x v="0"/>
    <x v="9"/>
    <n v="0"/>
    <n v="0"/>
    <n v="0"/>
    <x v="1"/>
    <x v="1"/>
    <x v="2"/>
    <x v="2"/>
    <n v="0"/>
    <n v="0"/>
    <n v="0"/>
    <n v="0"/>
    <n v="0"/>
  </r>
  <r>
    <x v="8"/>
    <x v="5"/>
    <x v="1"/>
    <x v="10"/>
    <n v="151"/>
    <n v="136"/>
    <n v="150"/>
    <x v="18"/>
    <x v="17"/>
    <x v="17"/>
    <x v="21"/>
    <n v="91"/>
    <n v="40"/>
    <n v="28"/>
    <n v="59"/>
    <n v="65"/>
  </r>
  <r>
    <x v="8"/>
    <x v="5"/>
    <x v="1"/>
    <x v="11"/>
    <n v="0"/>
    <n v="0"/>
    <n v="0"/>
    <x v="1"/>
    <x v="1"/>
    <x v="2"/>
    <x v="2"/>
    <n v="0"/>
    <n v="0"/>
    <n v="0"/>
    <n v="0"/>
    <n v="0"/>
  </r>
  <r>
    <x v="8"/>
    <x v="5"/>
    <x v="1"/>
    <x v="12"/>
    <n v="0"/>
    <n v="0"/>
    <n v="0"/>
    <x v="1"/>
    <x v="1"/>
    <x v="2"/>
    <x v="2"/>
    <n v="0"/>
    <n v="0"/>
    <n v="0"/>
    <n v="0"/>
    <n v="0"/>
  </r>
  <r>
    <x v="8"/>
    <x v="5"/>
    <x v="1"/>
    <x v="13"/>
    <n v="0"/>
    <n v="0"/>
    <n v="0"/>
    <x v="1"/>
    <x v="1"/>
    <x v="2"/>
    <x v="2"/>
    <n v="0"/>
    <n v="0"/>
    <n v="0"/>
    <n v="0"/>
    <n v="0"/>
  </r>
  <r>
    <x v="8"/>
    <x v="5"/>
    <x v="1"/>
    <x v="14"/>
    <n v="1"/>
    <n v="0"/>
    <n v="0"/>
    <x v="1"/>
    <x v="1"/>
    <x v="4"/>
    <x v="2"/>
    <n v="0"/>
    <n v="0"/>
    <n v="0"/>
    <n v="2"/>
    <n v="1"/>
  </r>
  <r>
    <x v="8"/>
    <x v="5"/>
    <x v="1"/>
    <x v="15"/>
    <n v="0"/>
    <n v="0"/>
    <n v="0"/>
    <x v="1"/>
    <x v="1"/>
    <x v="2"/>
    <x v="2"/>
    <n v="0"/>
    <n v="0"/>
    <n v="0"/>
    <n v="0"/>
    <n v="0"/>
  </r>
  <r>
    <x v="8"/>
    <x v="5"/>
    <x v="1"/>
    <x v="16"/>
    <n v="11"/>
    <n v="3"/>
    <n v="0"/>
    <x v="1"/>
    <x v="1"/>
    <x v="2"/>
    <x v="2"/>
    <n v="0"/>
    <n v="0"/>
    <n v="0"/>
    <n v="3"/>
    <n v="2"/>
  </r>
  <r>
    <x v="8"/>
    <x v="5"/>
    <x v="1"/>
    <x v="17"/>
    <n v="1"/>
    <n v="0"/>
    <n v="0"/>
    <x v="1"/>
    <x v="1"/>
    <x v="2"/>
    <x v="2"/>
    <n v="0"/>
    <n v="0"/>
    <n v="0"/>
    <n v="0"/>
    <n v="0"/>
  </r>
  <r>
    <x v="8"/>
    <x v="5"/>
    <x v="1"/>
    <x v="18"/>
    <n v="46"/>
    <n v="43"/>
    <n v="20"/>
    <x v="1"/>
    <x v="0"/>
    <x v="2"/>
    <x v="17"/>
    <n v="1"/>
    <n v="11"/>
    <n v="10"/>
    <n v="9"/>
    <n v="23"/>
  </r>
  <r>
    <x v="8"/>
    <x v="5"/>
    <x v="1"/>
    <x v="19"/>
    <n v="0"/>
    <n v="0"/>
    <n v="0"/>
    <x v="1"/>
    <x v="1"/>
    <x v="2"/>
    <x v="2"/>
    <n v="0"/>
    <n v="0"/>
    <n v="0"/>
    <n v="0"/>
    <n v="0"/>
  </r>
  <r>
    <x v="9"/>
    <x v="1"/>
    <x v="0"/>
    <x v="0"/>
    <n v="9"/>
    <n v="7"/>
    <n v="2"/>
    <x v="1"/>
    <x v="1"/>
    <x v="2"/>
    <x v="2"/>
    <n v="0"/>
    <n v="0"/>
    <n v="8"/>
    <n v="1"/>
    <n v="6"/>
  </r>
  <r>
    <x v="9"/>
    <x v="1"/>
    <x v="0"/>
    <x v="1"/>
    <n v="3"/>
    <n v="3"/>
    <n v="1"/>
    <x v="1"/>
    <x v="1"/>
    <x v="2"/>
    <x v="2"/>
    <n v="0"/>
    <n v="0"/>
    <n v="1"/>
    <n v="1"/>
    <n v="3"/>
  </r>
  <r>
    <x v="9"/>
    <x v="1"/>
    <x v="0"/>
    <x v="2"/>
    <n v="0"/>
    <n v="0"/>
    <n v="0"/>
    <x v="1"/>
    <x v="1"/>
    <x v="2"/>
    <x v="2"/>
    <n v="0"/>
    <n v="0"/>
    <n v="0"/>
    <n v="0"/>
    <n v="0"/>
  </r>
  <r>
    <x v="9"/>
    <x v="1"/>
    <x v="0"/>
    <x v="3"/>
    <n v="0"/>
    <n v="0"/>
    <n v="0"/>
    <x v="1"/>
    <x v="1"/>
    <x v="2"/>
    <x v="2"/>
    <n v="0"/>
    <n v="0"/>
    <n v="0"/>
    <n v="0"/>
    <n v="0"/>
  </r>
  <r>
    <x v="9"/>
    <x v="1"/>
    <x v="0"/>
    <x v="4"/>
    <n v="0"/>
    <n v="0"/>
    <n v="0"/>
    <x v="1"/>
    <x v="1"/>
    <x v="2"/>
    <x v="2"/>
    <n v="0"/>
    <n v="0"/>
    <n v="0"/>
    <n v="0"/>
    <n v="0"/>
  </r>
  <r>
    <x v="9"/>
    <x v="1"/>
    <x v="0"/>
    <x v="5"/>
    <n v="0"/>
    <n v="0"/>
    <n v="0"/>
    <x v="1"/>
    <x v="1"/>
    <x v="2"/>
    <x v="2"/>
    <n v="0"/>
    <n v="0"/>
    <n v="0"/>
    <n v="0"/>
    <n v="0"/>
  </r>
  <r>
    <x v="9"/>
    <x v="1"/>
    <x v="0"/>
    <x v="6"/>
    <n v="1"/>
    <n v="0"/>
    <n v="2"/>
    <x v="1"/>
    <x v="1"/>
    <x v="2"/>
    <x v="2"/>
    <n v="0"/>
    <n v="0"/>
    <n v="1"/>
    <n v="0"/>
    <n v="0"/>
  </r>
  <r>
    <x v="9"/>
    <x v="1"/>
    <x v="0"/>
    <x v="7"/>
    <n v="1"/>
    <n v="0"/>
    <n v="0"/>
    <x v="1"/>
    <x v="1"/>
    <x v="2"/>
    <x v="2"/>
    <n v="0"/>
    <n v="0"/>
    <n v="0"/>
    <n v="0"/>
    <n v="0"/>
  </r>
  <r>
    <x v="9"/>
    <x v="1"/>
    <x v="0"/>
    <x v="8"/>
    <n v="0"/>
    <n v="4"/>
    <n v="1"/>
    <x v="1"/>
    <x v="1"/>
    <x v="2"/>
    <x v="2"/>
    <n v="0"/>
    <n v="0"/>
    <n v="1"/>
    <n v="0"/>
    <n v="0"/>
  </r>
  <r>
    <x v="9"/>
    <x v="1"/>
    <x v="0"/>
    <x v="9"/>
    <n v="0"/>
    <n v="0"/>
    <n v="0"/>
    <x v="1"/>
    <x v="1"/>
    <x v="2"/>
    <x v="2"/>
    <n v="0"/>
    <n v="0"/>
    <n v="0"/>
    <n v="0"/>
    <n v="0"/>
  </r>
  <r>
    <x v="9"/>
    <x v="1"/>
    <x v="1"/>
    <x v="10"/>
    <n v="16"/>
    <n v="23"/>
    <n v="13"/>
    <x v="1"/>
    <x v="1"/>
    <x v="2"/>
    <x v="2"/>
    <n v="0"/>
    <n v="0"/>
    <n v="8"/>
    <n v="28"/>
    <n v="26"/>
  </r>
  <r>
    <x v="9"/>
    <x v="1"/>
    <x v="1"/>
    <x v="11"/>
    <n v="0"/>
    <n v="0"/>
    <n v="0"/>
    <x v="1"/>
    <x v="1"/>
    <x v="2"/>
    <x v="2"/>
    <n v="0"/>
    <n v="0"/>
    <n v="0"/>
    <n v="0"/>
    <n v="0"/>
  </r>
  <r>
    <x v="9"/>
    <x v="1"/>
    <x v="1"/>
    <x v="12"/>
    <n v="0"/>
    <n v="0"/>
    <n v="0"/>
    <x v="1"/>
    <x v="1"/>
    <x v="2"/>
    <x v="2"/>
    <n v="0"/>
    <n v="0"/>
    <n v="0"/>
    <n v="0"/>
    <n v="0"/>
  </r>
  <r>
    <x v="9"/>
    <x v="1"/>
    <x v="1"/>
    <x v="13"/>
    <n v="0"/>
    <n v="0"/>
    <n v="0"/>
    <x v="1"/>
    <x v="1"/>
    <x v="2"/>
    <x v="2"/>
    <n v="0"/>
    <n v="0"/>
    <n v="0"/>
    <n v="0"/>
    <n v="0"/>
  </r>
  <r>
    <x v="9"/>
    <x v="1"/>
    <x v="1"/>
    <x v="14"/>
    <n v="0"/>
    <n v="2"/>
    <n v="0"/>
    <x v="1"/>
    <x v="1"/>
    <x v="2"/>
    <x v="2"/>
    <n v="0"/>
    <n v="0"/>
    <n v="0"/>
    <n v="0"/>
    <n v="0"/>
  </r>
  <r>
    <x v="9"/>
    <x v="1"/>
    <x v="1"/>
    <x v="15"/>
    <n v="0"/>
    <n v="0"/>
    <n v="0"/>
    <x v="1"/>
    <x v="1"/>
    <x v="2"/>
    <x v="2"/>
    <n v="0"/>
    <n v="0"/>
    <n v="0"/>
    <n v="0"/>
    <n v="0"/>
  </r>
  <r>
    <x v="9"/>
    <x v="1"/>
    <x v="1"/>
    <x v="16"/>
    <n v="0"/>
    <n v="0"/>
    <n v="0"/>
    <x v="1"/>
    <x v="1"/>
    <x v="2"/>
    <x v="2"/>
    <n v="0"/>
    <n v="0"/>
    <n v="0"/>
    <n v="0"/>
    <n v="0"/>
  </r>
  <r>
    <x v="9"/>
    <x v="1"/>
    <x v="1"/>
    <x v="17"/>
    <n v="0"/>
    <n v="0"/>
    <n v="0"/>
    <x v="1"/>
    <x v="1"/>
    <x v="2"/>
    <x v="2"/>
    <n v="0"/>
    <n v="0"/>
    <n v="0"/>
    <n v="0"/>
    <n v="0"/>
  </r>
  <r>
    <x v="9"/>
    <x v="1"/>
    <x v="1"/>
    <x v="18"/>
    <n v="9"/>
    <n v="3"/>
    <n v="2"/>
    <x v="1"/>
    <x v="1"/>
    <x v="2"/>
    <x v="2"/>
    <n v="0"/>
    <n v="0"/>
    <n v="0"/>
    <n v="0"/>
    <n v="0"/>
  </r>
  <r>
    <x v="9"/>
    <x v="1"/>
    <x v="1"/>
    <x v="19"/>
    <n v="0"/>
    <n v="0"/>
    <n v="0"/>
    <x v="1"/>
    <x v="1"/>
    <x v="2"/>
    <x v="2"/>
    <n v="0"/>
    <n v="0"/>
    <n v="0"/>
    <n v="0"/>
    <n v="0"/>
  </r>
  <r>
    <x v="10"/>
    <x v="3"/>
    <x v="0"/>
    <x v="0"/>
    <n v="1"/>
    <n v="6"/>
    <n v="3"/>
    <x v="6"/>
    <x v="1"/>
    <x v="7"/>
    <x v="22"/>
    <n v="0"/>
    <n v="0"/>
    <n v="0"/>
    <n v="4"/>
    <n v="6"/>
  </r>
  <r>
    <x v="10"/>
    <x v="3"/>
    <x v="0"/>
    <x v="1"/>
    <n v="1"/>
    <n v="0"/>
    <n v="0"/>
    <x v="1"/>
    <x v="1"/>
    <x v="2"/>
    <x v="1"/>
    <n v="0"/>
    <n v="0"/>
    <n v="0"/>
    <n v="1"/>
    <n v="0"/>
  </r>
  <r>
    <x v="10"/>
    <x v="3"/>
    <x v="0"/>
    <x v="2"/>
    <n v="0"/>
    <n v="0"/>
    <n v="0"/>
    <x v="1"/>
    <x v="1"/>
    <x v="2"/>
    <x v="2"/>
    <n v="0"/>
    <n v="0"/>
    <n v="0"/>
    <n v="0"/>
    <n v="0"/>
  </r>
  <r>
    <x v="10"/>
    <x v="3"/>
    <x v="0"/>
    <x v="3"/>
    <n v="0"/>
    <n v="1"/>
    <n v="0"/>
    <x v="1"/>
    <x v="1"/>
    <x v="2"/>
    <x v="2"/>
    <n v="0"/>
    <n v="0"/>
    <n v="0"/>
    <n v="0"/>
    <n v="0"/>
  </r>
  <r>
    <x v="10"/>
    <x v="3"/>
    <x v="0"/>
    <x v="4"/>
    <n v="0"/>
    <n v="0"/>
    <n v="0"/>
    <x v="1"/>
    <x v="1"/>
    <x v="2"/>
    <x v="2"/>
    <n v="0"/>
    <n v="0"/>
    <n v="0"/>
    <n v="0"/>
    <n v="0"/>
  </r>
  <r>
    <x v="10"/>
    <x v="3"/>
    <x v="0"/>
    <x v="5"/>
    <n v="0"/>
    <n v="0"/>
    <n v="0"/>
    <x v="1"/>
    <x v="1"/>
    <x v="2"/>
    <x v="2"/>
    <n v="0"/>
    <n v="0"/>
    <n v="0"/>
    <n v="0"/>
    <n v="0"/>
  </r>
  <r>
    <x v="10"/>
    <x v="3"/>
    <x v="0"/>
    <x v="6"/>
    <n v="0"/>
    <n v="0"/>
    <n v="0"/>
    <x v="1"/>
    <x v="1"/>
    <x v="2"/>
    <x v="2"/>
    <n v="0"/>
    <n v="0"/>
    <n v="0"/>
    <n v="0"/>
    <n v="0"/>
  </r>
  <r>
    <x v="10"/>
    <x v="3"/>
    <x v="0"/>
    <x v="7"/>
    <n v="0"/>
    <n v="0"/>
    <n v="0"/>
    <x v="1"/>
    <x v="1"/>
    <x v="2"/>
    <x v="2"/>
    <n v="0"/>
    <n v="0"/>
    <n v="0"/>
    <n v="1"/>
    <n v="1"/>
  </r>
  <r>
    <x v="10"/>
    <x v="3"/>
    <x v="0"/>
    <x v="8"/>
    <n v="0"/>
    <n v="2"/>
    <n v="0"/>
    <x v="1"/>
    <x v="1"/>
    <x v="4"/>
    <x v="2"/>
    <n v="0"/>
    <n v="0"/>
    <n v="0"/>
    <n v="0"/>
    <n v="0"/>
  </r>
  <r>
    <x v="10"/>
    <x v="3"/>
    <x v="0"/>
    <x v="9"/>
    <n v="0"/>
    <n v="0"/>
    <n v="0"/>
    <x v="1"/>
    <x v="1"/>
    <x v="2"/>
    <x v="2"/>
    <n v="0"/>
    <n v="0"/>
    <n v="0"/>
    <n v="0"/>
    <n v="0"/>
  </r>
  <r>
    <x v="10"/>
    <x v="3"/>
    <x v="1"/>
    <x v="10"/>
    <n v="19"/>
    <n v="8"/>
    <n v="9"/>
    <x v="15"/>
    <x v="18"/>
    <x v="11"/>
    <x v="4"/>
    <n v="5"/>
    <n v="4"/>
    <n v="8"/>
    <n v="12"/>
    <n v="9"/>
  </r>
  <r>
    <x v="10"/>
    <x v="3"/>
    <x v="1"/>
    <x v="11"/>
    <n v="0"/>
    <n v="0"/>
    <n v="0"/>
    <x v="1"/>
    <x v="1"/>
    <x v="2"/>
    <x v="2"/>
    <n v="0"/>
    <n v="0"/>
    <n v="0"/>
    <n v="0"/>
    <n v="0"/>
  </r>
  <r>
    <x v="10"/>
    <x v="3"/>
    <x v="1"/>
    <x v="12"/>
    <n v="0"/>
    <n v="0"/>
    <n v="0"/>
    <x v="1"/>
    <x v="1"/>
    <x v="2"/>
    <x v="2"/>
    <n v="0"/>
    <n v="0"/>
    <n v="0"/>
    <n v="0"/>
    <n v="0"/>
  </r>
  <r>
    <x v="10"/>
    <x v="3"/>
    <x v="1"/>
    <x v="13"/>
    <n v="0"/>
    <n v="0"/>
    <n v="0"/>
    <x v="1"/>
    <x v="1"/>
    <x v="2"/>
    <x v="2"/>
    <n v="0"/>
    <n v="0"/>
    <n v="0"/>
    <n v="0"/>
    <n v="0"/>
  </r>
  <r>
    <x v="10"/>
    <x v="3"/>
    <x v="1"/>
    <x v="14"/>
    <n v="0"/>
    <n v="0"/>
    <n v="0"/>
    <x v="1"/>
    <x v="1"/>
    <x v="2"/>
    <x v="2"/>
    <n v="0"/>
    <n v="0"/>
    <n v="0"/>
    <n v="0"/>
    <n v="0"/>
  </r>
  <r>
    <x v="10"/>
    <x v="3"/>
    <x v="1"/>
    <x v="15"/>
    <n v="0"/>
    <n v="0"/>
    <n v="0"/>
    <x v="1"/>
    <x v="1"/>
    <x v="2"/>
    <x v="2"/>
    <n v="0"/>
    <n v="0"/>
    <n v="0"/>
    <n v="0"/>
    <n v="0"/>
  </r>
  <r>
    <x v="10"/>
    <x v="3"/>
    <x v="1"/>
    <x v="16"/>
    <n v="0"/>
    <n v="0"/>
    <n v="0"/>
    <x v="1"/>
    <x v="1"/>
    <x v="2"/>
    <x v="2"/>
    <n v="0"/>
    <n v="0"/>
    <n v="0"/>
    <n v="1"/>
    <n v="0"/>
  </r>
  <r>
    <x v="10"/>
    <x v="3"/>
    <x v="1"/>
    <x v="17"/>
    <n v="0"/>
    <n v="0"/>
    <n v="0"/>
    <x v="1"/>
    <x v="1"/>
    <x v="2"/>
    <x v="2"/>
    <n v="0"/>
    <n v="0"/>
    <n v="0"/>
    <n v="0"/>
    <n v="0"/>
  </r>
  <r>
    <x v="10"/>
    <x v="3"/>
    <x v="1"/>
    <x v="18"/>
    <n v="0"/>
    <n v="1"/>
    <n v="0"/>
    <x v="1"/>
    <x v="2"/>
    <x v="1"/>
    <x v="4"/>
    <n v="0"/>
    <n v="1"/>
    <n v="2"/>
    <n v="0"/>
    <n v="3"/>
  </r>
  <r>
    <x v="10"/>
    <x v="3"/>
    <x v="1"/>
    <x v="19"/>
    <n v="0"/>
    <n v="0"/>
    <n v="0"/>
    <x v="1"/>
    <x v="1"/>
    <x v="2"/>
    <x v="2"/>
    <n v="0"/>
    <n v="0"/>
    <n v="0"/>
    <n v="0"/>
    <n v="0"/>
  </r>
  <r>
    <x v="11"/>
    <x v="4"/>
    <x v="0"/>
    <x v="0"/>
    <n v="3"/>
    <n v="0"/>
    <n v="0"/>
    <x v="1"/>
    <x v="1"/>
    <x v="2"/>
    <x v="2"/>
    <n v="0"/>
    <n v="0"/>
    <n v="0"/>
    <n v="0"/>
    <n v="0"/>
  </r>
  <r>
    <x v="11"/>
    <x v="4"/>
    <x v="0"/>
    <x v="1"/>
    <n v="0"/>
    <n v="0"/>
    <n v="0"/>
    <x v="1"/>
    <x v="1"/>
    <x v="2"/>
    <x v="2"/>
    <n v="0"/>
    <n v="0"/>
    <n v="0"/>
    <n v="0"/>
    <n v="0"/>
  </r>
  <r>
    <x v="11"/>
    <x v="4"/>
    <x v="0"/>
    <x v="2"/>
    <n v="0"/>
    <n v="0"/>
    <n v="0"/>
    <x v="1"/>
    <x v="1"/>
    <x v="2"/>
    <x v="2"/>
    <n v="0"/>
    <n v="0"/>
    <n v="0"/>
    <n v="0"/>
    <n v="0"/>
  </r>
  <r>
    <x v="11"/>
    <x v="4"/>
    <x v="0"/>
    <x v="3"/>
    <n v="0"/>
    <n v="0"/>
    <n v="0"/>
    <x v="1"/>
    <x v="1"/>
    <x v="2"/>
    <x v="2"/>
    <n v="0"/>
    <n v="0"/>
    <n v="0"/>
    <n v="0"/>
    <n v="0"/>
  </r>
  <r>
    <x v="11"/>
    <x v="4"/>
    <x v="0"/>
    <x v="4"/>
    <n v="0"/>
    <n v="0"/>
    <n v="0"/>
    <x v="1"/>
    <x v="1"/>
    <x v="2"/>
    <x v="2"/>
    <n v="0"/>
    <n v="0"/>
    <n v="0"/>
    <n v="0"/>
    <n v="0"/>
  </r>
  <r>
    <x v="11"/>
    <x v="4"/>
    <x v="0"/>
    <x v="5"/>
    <n v="0"/>
    <n v="0"/>
    <n v="0"/>
    <x v="1"/>
    <x v="1"/>
    <x v="2"/>
    <x v="2"/>
    <n v="0"/>
    <n v="0"/>
    <n v="0"/>
    <n v="0"/>
    <n v="0"/>
  </r>
  <r>
    <x v="11"/>
    <x v="4"/>
    <x v="0"/>
    <x v="6"/>
    <n v="0"/>
    <n v="0"/>
    <n v="0"/>
    <x v="1"/>
    <x v="1"/>
    <x v="2"/>
    <x v="2"/>
    <n v="0"/>
    <n v="0"/>
    <n v="0"/>
    <n v="0"/>
    <n v="0"/>
  </r>
  <r>
    <x v="11"/>
    <x v="4"/>
    <x v="0"/>
    <x v="7"/>
    <n v="0"/>
    <n v="0"/>
    <n v="0"/>
    <x v="1"/>
    <x v="1"/>
    <x v="2"/>
    <x v="2"/>
    <n v="0"/>
    <n v="0"/>
    <n v="0"/>
    <n v="0"/>
    <n v="0"/>
  </r>
  <r>
    <x v="11"/>
    <x v="4"/>
    <x v="0"/>
    <x v="8"/>
    <n v="0"/>
    <n v="0"/>
    <n v="0"/>
    <x v="1"/>
    <x v="1"/>
    <x v="2"/>
    <x v="2"/>
    <n v="0"/>
    <n v="0"/>
    <n v="0"/>
    <n v="0"/>
    <n v="0"/>
  </r>
  <r>
    <x v="11"/>
    <x v="4"/>
    <x v="0"/>
    <x v="9"/>
    <n v="0"/>
    <n v="0"/>
    <n v="0"/>
    <x v="1"/>
    <x v="1"/>
    <x v="2"/>
    <x v="2"/>
    <n v="0"/>
    <n v="0"/>
    <n v="0"/>
    <n v="0"/>
    <n v="0"/>
  </r>
  <r>
    <x v="11"/>
    <x v="4"/>
    <x v="1"/>
    <x v="10"/>
    <n v="3"/>
    <n v="0"/>
    <n v="0"/>
    <x v="1"/>
    <x v="1"/>
    <x v="2"/>
    <x v="2"/>
    <n v="0"/>
    <n v="0"/>
    <n v="0"/>
    <n v="0"/>
    <n v="0"/>
  </r>
  <r>
    <x v="11"/>
    <x v="4"/>
    <x v="1"/>
    <x v="11"/>
    <n v="0"/>
    <n v="0"/>
    <n v="0"/>
    <x v="1"/>
    <x v="1"/>
    <x v="2"/>
    <x v="2"/>
    <n v="0"/>
    <n v="0"/>
    <n v="0"/>
    <n v="0"/>
    <n v="0"/>
  </r>
  <r>
    <x v="11"/>
    <x v="4"/>
    <x v="1"/>
    <x v="12"/>
    <n v="0"/>
    <n v="0"/>
    <n v="0"/>
    <x v="1"/>
    <x v="1"/>
    <x v="2"/>
    <x v="2"/>
    <n v="0"/>
    <n v="0"/>
    <n v="0"/>
    <n v="0"/>
    <n v="0"/>
  </r>
  <r>
    <x v="11"/>
    <x v="4"/>
    <x v="1"/>
    <x v="13"/>
    <n v="0"/>
    <n v="0"/>
    <n v="0"/>
    <x v="1"/>
    <x v="1"/>
    <x v="2"/>
    <x v="2"/>
    <n v="0"/>
    <n v="0"/>
    <n v="0"/>
    <n v="0"/>
    <n v="0"/>
  </r>
  <r>
    <x v="11"/>
    <x v="4"/>
    <x v="1"/>
    <x v="14"/>
    <n v="0"/>
    <n v="0"/>
    <n v="0"/>
    <x v="1"/>
    <x v="1"/>
    <x v="2"/>
    <x v="2"/>
    <n v="0"/>
    <n v="0"/>
    <n v="0"/>
    <n v="0"/>
    <n v="0"/>
  </r>
  <r>
    <x v="11"/>
    <x v="4"/>
    <x v="1"/>
    <x v="15"/>
    <n v="0"/>
    <n v="0"/>
    <n v="0"/>
    <x v="1"/>
    <x v="1"/>
    <x v="2"/>
    <x v="2"/>
    <n v="0"/>
    <n v="0"/>
    <n v="0"/>
    <n v="0"/>
    <n v="0"/>
  </r>
  <r>
    <x v="11"/>
    <x v="4"/>
    <x v="1"/>
    <x v="16"/>
    <n v="0"/>
    <n v="0"/>
    <n v="0"/>
    <x v="1"/>
    <x v="1"/>
    <x v="2"/>
    <x v="2"/>
    <n v="0"/>
    <n v="0"/>
    <n v="0"/>
    <n v="0"/>
    <n v="0"/>
  </r>
  <r>
    <x v="11"/>
    <x v="4"/>
    <x v="1"/>
    <x v="17"/>
    <n v="0"/>
    <n v="0"/>
    <n v="0"/>
    <x v="1"/>
    <x v="1"/>
    <x v="2"/>
    <x v="2"/>
    <n v="0"/>
    <n v="0"/>
    <n v="0"/>
    <n v="0"/>
    <n v="0"/>
  </r>
  <r>
    <x v="11"/>
    <x v="4"/>
    <x v="1"/>
    <x v="18"/>
    <n v="1"/>
    <n v="0"/>
    <n v="0"/>
    <x v="1"/>
    <x v="1"/>
    <x v="2"/>
    <x v="2"/>
    <n v="0"/>
    <n v="0"/>
    <n v="0"/>
    <n v="0"/>
    <n v="0"/>
  </r>
  <r>
    <x v="11"/>
    <x v="4"/>
    <x v="1"/>
    <x v="19"/>
    <n v="0"/>
    <n v="0"/>
    <n v="0"/>
    <x v="1"/>
    <x v="1"/>
    <x v="2"/>
    <x v="2"/>
    <n v="0"/>
    <n v="0"/>
    <n v="0"/>
    <n v="0"/>
    <n v="0"/>
  </r>
  <r>
    <x v="12"/>
    <x v="1"/>
    <x v="0"/>
    <x v="0"/>
    <n v="31"/>
    <n v="26"/>
    <n v="9"/>
    <x v="1"/>
    <x v="1"/>
    <x v="2"/>
    <x v="2"/>
    <n v="0"/>
    <n v="6"/>
    <n v="22"/>
    <n v="27"/>
    <n v="26"/>
  </r>
  <r>
    <x v="12"/>
    <x v="1"/>
    <x v="0"/>
    <x v="1"/>
    <n v="2"/>
    <n v="1"/>
    <n v="1"/>
    <x v="1"/>
    <x v="1"/>
    <x v="2"/>
    <x v="2"/>
    <n v="0"/>
    <n v="0"/>
    <n v="0"/>
    <n v="0"/>
    <n v="0"/>
  </r>
  <r>
    <x v="12"/>
    <x v="1"/>
    <x v="0"/>
    <x v="2"/>
    <n v="0"/>
    <n v="0"/>
    <n v="0"/>
    <x v="1"/>
    <x v="1"/>
    <x v="2"/>
    <x v="2"/>
    <n v="0"/>
    <n v="0"/>
    <n v="0"/>
    <n v="0"/>
    <n v="0"/>
  </r>
  <r>
    <x v="12"/>
    <x v="1"/>
    <x v="0"/>
    <x v="3"/>
    <n v="0"/>
    <n v="0"/>
    <n v="0"/>
    <x v="1"/>
    <x v="1"/>
    <x v="2"/>
    <x v="2"/>
    <n v="0"/>
    <n v="0"/>
    <n v="0"/>
    <n v="2"/>
    <n v="0"/>
  </r>
  <r>
    <x v="12"/>
    <x v="1"/>
    <x v="0"/>
    <x v="4"/>
    <n v="0"/>
    <n v="0"/>
    <n v="0"/>
    <x v="1"/>
    <x v="1"/>
    <x v="2"/>
    <x v="2"/>
    <n v="0"/>
    <n v="0"/>
    <n v="0"/>
    <n v="0"/>
    <n v="0"/>
  </r>
  <r>
    <x v="12"/>
    <x v="1"/>
    <x v="0"/>
    <x v="5"/>
    <n v="0"/>
    <n v="0"/>
    <n v="0"/>
    <x v="1"/>
    <x v="1"/>
    <x v="2"/>
    <x v="2"/>
    <n v="0"/>
    <n v="0"/>
    <n v="0"/>
    <n v="0"/>
    <n v="0"/>
  </r>
  <r>
    <x v="12"/>
    <x v="1"/>
    <x v="0"/>
    <x v="6"/>
    <n v="0"/>
    <n v="0"/>
    <n v="0"/>
    <x v="1"/>
    <x v="1"/>
    <x v="2"/>
    <x v="2"/>
    <n v="0"/>
    <n v="0"/>
    <n v="0"/>
    <n v="0"/>
    <n v="0"/>
  </r>
  <r>
    <x v="12"/>
    <x v="1"/>
    <x v="0"/>
    <x v="7"/>
    <n v="0"/>
    <n v="0"/>
    <n v="2"/>
    <x v="1"/>
    <x v="1"/>
    <x v="2"/>
    <x v="2"/>
    <n v="0"/>
    <n v="1"/>
    <n v="0"/>
    <n v="0"/>
    <n v="0"/>
  </r>
  <r>
    <x v="12"/>
    <x v="1"/>
    <x v="0"/>
    <x v="8"/>
    <n v="0"/>
    <n v="0"/>
    <n v="0"/>
    <x v="1"/>
    <x v="1"/>
    <x v="2"/>
    <x v="2"/>
    <n v="0"/>
    <n v="0"/>
    <n v="0"/>
    <n v="0"/>
    <n v="0"/>
  </r>
  <r>
    <x v="12"/>
    <x v="1"/>
    <x v="0"/>
    <x v="9"/>
    <n v="0"/>
    <n v="0"/>
    <n v="0"/>
    <x v="1"/>
    <x v="1"/>
    <x v="2"/>
    <x v="2"/>
    <n v="0"/>
    <n v="0"/>
    <n v="0"/>
    <n v="0"/>
    <n v="0"/>
  </r>
  <r>
    <x v="12"/>
    <x v="1"/>
    <x v="1"/>
    <x v="10"/>
    <n v="31"/>
    <n v="22"/>
    <n v="22"/>
    <x v="1"/>
    <x v="1"/>
    <x v="2"/>
    <x v="2"/>
    <n v="0"/>
    <n v="7"/>
    <n v="16"/>
    <n v="16"/>
    <n v="16"/>
  </r>
  <r>
    <x v="12"/>
    <x v="1"/>
    <x v="1"/>
    <x v="11"/>
    <n v="0"/>
    <n v="0"/>
    <n v="0"/>
    <x v="1"/>
    <x v="1"/>
    <x v="2"/>
    <x v="2"/>
    <n v="0"/>
    <n v="0"/>
    <n v="0"/>
    <n v="0"/>
    <n v="0"/>
  </r>
  <r>
    <x v="12"/>
    <x v="1"/>
    <x v="1"/>
    <x v="12"/>
    <n v="0"/>
    <n v="0"/>
    <n v="0"/>
    <x v="1"/>
    <x v="1"/>
    <x v="2"/>
    <x v="2"/>
    <n v="0"/>
    <n v="0"/>
    <n v="0"/>
    <n v="0"/>
    <n v="0"/>
  </r>
  <r>
    <x v="12"/>
    <x v="1"/>
    <x v="1"/>
    <x v="13"/>
    <n v="0"/>
    <n v="0"/>
    <n v="0"/>
    <x v="1"/>
    <x v="1"/>
    <x v="2"/>
    <x v="2"/>
    <n v="0"/>
    <n v="0"/>
    <n v="0"/>
    <n v="0"/>
    <n v="0"/>
  </r>
  <r>
    <x v="12"/>
    <x v="1"/>
    <x v="1"/>
    <x v="14"/>
    <n v="0"/>
    <n v="0"/>
    <n v="0"/>
    <x v="1"/>
    <x v="1"/>
    <x v="2"/>
    <x v="2"/>
    <n v="0"/>
    <n v="0"/>
    <n v="0"/>
    <n v="0"/>
    <n v="0"/>
  </r>
  <r>
    <x v="12"/>
    <x v="1"/>
    <x v="1"/>
    <x v="15"/>
    <n v="0"/>
    <n v="0"/>
    <n v="0"/>
    <x v="1"/>
    <x v="1"/>
    <x v="2"/>
    <x v="2"/>
    <n v="0"/>
    <n v="0"/>
    <n v="0"/>
    <n v="0"/>
    <n v="0"/>
  </r>
  <r>
    <x v="12"/>
    <x v="1"/>
    <x v="1"/>
    <x v="16"/>
    <n v="1"/>
    <n v="0"/>
    <n v="0"/>
    <x v="1"/>
    <x v="1"/>
    <x v="2"/>
    <x v="2"/>
    <n v="0"/>
    <n v="0"/>
    <n v="0"/>
    <n v="2"/>
    <n v="2"/>
  </r>
  <r>
    <x v="12"/>
    <x v="1"/>
    <x v="1"/>
    <x v="17"/>
    <n v="0"/>
    <n v="0"/>
    <n v="0"/>
    <x v="1"/>
    <x v="1"/>
    <x v="2"/>
    <x v="2"/>
    <n v="0"/>
    <n v="0"/>
    <n v="0"/>
    <n v="0"/>
    <n v="0"/>
  </r>
  <r>
    <x v="12"/>
    <x v="1"/>
    <x v="1"/>
    <x v="18"/>
    <n v="0"/>
    <n v="0"/>
    <n v="0"/>
    <x v="1"/>
    <x v="1"/>
    <x v="2"/>
    <x v="2"/>
    <n v="0"/>
    <n v="0"/>
    <n v="0"/>
    <n v="0"/>
    <n v="0"/>
  </r>
  <r>
    <x v="12"/>
    <x v="1"/>
    <x v="1"/>
    <x v="19"/>
    <n v="1"/>
    <n v="0"/>
    <n v="0"/>
    <x v="1"/>
    <x v="1"/>
    <x v="2"/>
    <x v="2"/>
    <n v="0"/>
    <n v="0"/>
    <n v="0"/>
    <n v="0"/>
    <n v="0"/>
  </r>
  <r>
    <x v="13"/>
    <x v="5"/>
    <x v="0"/>
    <x v="0"/>
    <n v="25"/>
    <n v="6"/>
    <n v="3"/>
    <x v="19"/>
    <x v="2"/>
    <x v="2"/>
    <x v="1"/>
    <n v="1"/>
    <n v="5"/>
    <n v="24"/>
    <n v="3"/>
    <n v="5"/>
  </r>
  <r>
    <x v="13"/>
    <x v="5"/>
    <x v="0"/>
    <x v="1"/>
    <n v="6"/>
    <n v="9"/>
    <n v="6"/>
    <x v="12"/>
    <x v="10"/>
    <x v="14"/>
    <x v="18"/>
    <n v="9"/>
    <n v="13"/>
    <n v="24"/>
    <n v="15"/>
    <n v="43"/>
  </r>
  <r>
    <x v="13"/>
    <x v="5"/>
    <x v="0"/>
    <x v="2"/>
    <n v="0"/>
    <n v="0"/>
    <n v="0"/>
    <x v="1"/>
    <x v="1"/>
    <x v="2"/>
    <x v="2"/>
    <n v="0"/>
    <n v="0"/>
    <n v="0"/>
    <n v="0"/>
    <n v="0"/>
  </r>
  <r>
    <x v="13"/>
    <x v="5"/>
    <x v="0"/>
    <x v="3"/>
    <n v="0"/>
    <n v="0"/>
    <n v="0"/>
    <x v="1"/>
    <x v="1"/>
    <x v="2"/>
    <x v="2"/>
    <n v="0"/>
    <n v="0"/>
    <n v="0"/>
    <n v="0"/>
    <n v="0"/>
  </r>
  <r>
    <x v="13"/>
    <x v="5"/>
    <x v="0"/>
    <x v="4"/>
    <n v="0"/>
    <n v="0"/>
    <n v="0"/>
    <x v="1"/>
    <x v="1"/>
    <x v="2"/>
    <x v="2"/>
    <n v="0"/>
    <n v="0"/>
    <n v="0"/>
    <n v="0"/>
    <n v="0"/>
  </r>
  <r>
    <x v="13"/>
    <x v="5"/>
    <x v="0"/>
    <x v="5"/>
    <n v="0"/>
    <n v="0"/>
    <n v="0"/>
    <x v="1"/>
    <x v="1"/>
    <x v="2"/>
    <x v="2"/>
    <n v="0"/>
    <n v="0"/>
    <n v="0"/>
    <n v="0"/>
    <n v="0"/>
  </r>
  <r>
    <x v="13"/>
    <x v="5"/>
    <x v="0"/>
    <x v="6"/>
    <n v="0"/>
    <n v="0"/>
    <n v="0"/>
    <x v="1"/>
    <x v="1"/>
    <x v="2"/>
    <x v="2"/>
    <n v="0"/>
    <n v="0"/>
    <n v="0"/>
    <n v="0"/>
    <n v="1"/>
  </r>
  <r>
    <x v="13"/>
    <x v="5"/>
    <x v="0"/>
    <x v="7"/>
    <n v="0"/>
    <n v="0"/>
    <n v="1"/>
    <x v="1"/>
    <x v="1"/>
    <x v="2"/>
    <x v="2"/>
    <n v="0"/>
    <n v="0"/>
    <n v="0"/>
    <n v="0"/>
    <n v="0"/>
  </r>
  <r>
    <x v="13"/>
    <x v="5"/>
    <x v="0"/>
    <x v="8"/>
    <n v="0"/>
    <n v="2"/>
    <n v="1"/>
    <x v="1"/>
    <x v="1"/>
    <x v="2"/>
    <x v="2"/>
    <n v="2"/>
    <n v="1"/>
    <n v="0"/>
    <n v="3"/>
    <n v="11"/>
  </r>
  <r>
    <x v="13"/>
    <x v="5"/>
    <x v="0"/>
    <x v="9"/>
    <n v="3"/>
    <n v="2"/>
    <n v="3"/>
    <x v="1"/>
    <x v="1"/>
    <x v="2"/>
    <x v="2"/>
    <n v="0"/>
    <n v="0"/>
    <n v="0"/>
    <n v="0"/>
    <n v="0"/>
  </r>
  <r>
    <x v="13"/>
    <x v="5"/>
    <x v="1"/>
    <x v="10"/>
    <n v="69"/>
    <n v="66"/>
    <n v="61"/>
    <x v="20"/>
    <x v="0"/>
    <x v="18"/>
    <x v="23"/>
    <n v="32"/>
    <n v="89"/>
    <n v="22"/>
    <n v="90"/>
    <n v="123"/>
  </r>
  <r>
    <x v="13"/>
    <x v="5"/>
    <x v="1"/>
    <x v="11"/>
    <n v="0"/>
    <n v="0"/>
    <n v="0"/>
    <x v="1"/>
    <x v="1"/>
    <x v="2"/>
    <x v="2"/>
    <n v="0"/>
    <n v="0"/>
    <n v="0"/>
    <n v="0"/>
    <n v="0"/>
  </r>
  <r>
    <x v="13"/>
    <x v="5"/>
    <x v="1"/>
    <x v="12"/>
    <n v="0"/>
    <n v="0"/>
    <n v="0"/>
    <x v="1"/>
    <x v="1"/>
    <x v="2"/>
    <x v="2"/>
    <n v="0"/>
    <n v="0"/>
    <n v="0"/>
    <n v="0"/>
    <n v="0"/>
  </r>
  <r>
    <x v="13"/>
    <x v="5"/>
    <x v="1"/>
    <x v="13"/>
    <n v="0"/>
    <n v="0"/>
    <n v="0"/>
    <x v="1"/>
    <x v="1"/>
    <x v="2"/>
    <x v="2"/>
    <n v="0"/>
    <n v="0"/>
    <n v="0"/>
    <n v="0"/>
    <n v="0"/>
  </r>
  <r>
    <x v="13"/>
    <x v="5"/>
    <x v="1"/>
    <x v="14"/>
    <n v="0"/>
    <n v="0"/>
    <n v="0"/>
    <x v="1"/>
    <x v="1"/>
    <x v="2"/>
    <x v="2"/>
    <n v="0"/>
    <n v="1"/>
    <n v="0"/>
    <n v="0"/>
    <n v="2"/>
  </r>
  <r>
    <x v="13"/>
    <x v="5"/>
    <x v="1"/>
    <x v="15"/>
    <n v="0"/>
    <n v="0"/>
    <n v="0"/>
    <x v="1"/>
    <x v="1"/>
    <x v="2"/>
    <x v="2"/>
    <n v="0"/>
    <n v="0"/>
    <n v="0"/>
    <n v="0"/>
    <n v="0"/>
  </r>
  <r>
    <x v="13"/>
    <x v="5"/>
    <x v="1"/>
    <x v="16"/>
    <n v="0"/>
    <n v="0"/>
    <n v="0"/>
    <x v="1"/>
    <x v="1"/>
    <x v="2"/>
    <x v="2"/>
    <n v="0"/>
    <n v="0"/>
    <n v="0"/>
    <n v="0"/>
    <n v="0"/>
  </r>
  <r>
    <x v="13"/>
    <x v="5"/>
    <x v="1"/>
    <x v="17"/>
    <n v="0"/>
    <n v="0"/>
    <n v="0"/>
    <x v="1"/>
    <x v="1"/>
    <x v="2"/>
    <x v="2"/>
    <n v="0"/>
    <n v="0"/>
    <n v="0"/>
    <n v="0"/>
    <n v="0"/>
  </r>
  <r>
    <x v="13"/>
    <x v="5"/>
    <x v="1"/>
    <x v="18"/>
    <n v="47"/>
    <n v="27"/>
    <n v="29"/>
    <x v="15"/>
    <x v="2"/>
    <x v="14"/>
    <x v="0"/>
    <n v="8"/>
    <n v="13"/>
    <n v="22"/>
    <n v="39"/>
    <n v="23"/>
  </r>
  <r>
    <x v="13"/>
    <x v="5"/>
    <x v="1"/>
    <x v="19"/>
    <n v="0"/>
    <n v="0"/>
    <n v="0"/>
    <x v="1"/>
    <x v="1"/>
    <x v="2"/>
    <x v="2"/>
    <n v="0"/>
    <n v="0"/>
    <n v="0"/>
    <n v="0"/>
    <n v="0"/>
  </r>
  <r>
    <x v="14"/>
    <x v="3"/>
    <x v="0"/>
    <x v="0"/>
    <n v="4"/>
    <n v="7"/>
    <n v="7"/>
    <x v="1"/>
    <x v="1"/>
    <x v="2"/>
    <x v="2"/>
    <n v="0"/>
    <n v="0"/>
    <n v="1"/>
    <n v="0"/>
    <n v="7"/>
  </r>
  <r>
    <x v="14"/>
    <x v="3"/>
    <x v="0"/>
    <x v="1"/>
    <n v="2"/>
    <n v="0"/>
    <n v="2"/>
    <x v="1"/>
    <x v="1"/>
    <x v="2"/>
    <x v="2"/>
    <n v="0"/>
    <n v="0"/>
    <n v="0"/>
    <n v="2"/>
    <n v="0"/>
  </r>
  <r>
    <x v="14"/>
    <x v="3"/>
    <x v="0"/>
    <x v="2"/>
    <n v="0"/>
    <n v="0"/>
    <n v="0"/>
    <x v="1"/>
    <x v="1"/>
    <x v="2"/>
    <x v="2"/>
    <n v="0"/>
    <n v="0"/>
    <n v="0"/>
    <n v="0"/>
    <n v="0"/>
  </r>
  <r>
    <x v="14"/>
    <x v="3"/>
    <x v="0"/>
    <x v="3"/>
    <n v="0"/>
    <n v="0"/>
    <n v="0"/>
    <x v="1"/>
    <x v="1"/>
    <x v="2"/>
    <x v="2"/>
    <n v="0"/>
    <n v="0"/>
    <n v="0"/>
    <n v="0"/>
    <n v="0"/>
  </r>
  <r>
    <x v="14"/>
    <x v="3"/>
    <x v="0"/>
    <x v="4"/>
    <n v="0"/>
    <n v="0"/>
    <n v="0"/>
    <x v="1"/>
    <x v="1"/>
    <x v="2"/>
    <x v="2"/>
    <n v="0"/>
    <n v="0"/>
    <n v="0"/>
    <n v="0"/>
    <n v="0"/>
  </r>
  <r>
    <x v="14"/>
    <x v="3"/>
    <x v="0"/>
    <x v="5"/>
    <n v="0"/>
    <n v="0"/>
    <n v="0"/>
    <x v="1"/>
    <x v="1"/>
    <x v="2"/>
    <x v="2"/>
    <n v="0"/>
    <n v="0"/>
    <n v="0"/>
    <n v="0"/>
    <n v="0"/>
  </r>
  <r>
    <x v="14"/>
    <x v="3"/>
    <x v="0"/>
    <x v="6"/>
    <n v="0"/>
    <n v="0"/>
    <n v="0"/>
    <x v="1"/>
    <x v="1"/>
    <x v="2"/>
    <x v="2"/>
    <n v="0"/>
    <n v="0"/>
    <n v="0"/>
    <n v="0"/>
    <n v="0"/>
  </r>
  <r>
    <x v="14"/>
    <x v="3"/>
    <x v="0"/>
    <x v="7"/>
    <n v="0"/>
    <n v="0"/>
    <n v="0"/>
    <x v="1"/>
    <x v="1"/>
    <x v="2"/>
    <x v="2"/>
    <n v="0"/>
    <n v="0"/>
    <n v="0"/>
    <n v="0"/>
    <n v="0"/>
  </r>
  <r>
    <x v="14"/>
    <x v="3"/>
    <x v="0"/>
    <x v="8"/>
    <n v="0"/>
    <n v="0"/>
    <n v="0"/>
    <x v="1"/>
    <x v="1"/>
    <x v="2"/>
    <x v="2"/>
    <n v="0"/>
    <n v="0"/>
    <n v="0"/>
    <n v="0"/>
    <n v="0"/>
  </r>
  <r>
    <x v="14"/>
    <x v="3"/>
    <x v="0"/>
    <x v="9"/>
    <n v="0"/>
    <n v="0"/>
    <n v="0"/>
    <x v="1"/>
    <x v="1"/>
    <x v="2"/>
    <x v="2"/>
    <n v="0"/>
    <n v="0"/>
    <n v="0"/>
    <n v="0"/>
    <n v="0"/>
  </r>
  <r>
    <x v="14"/>
    <x v="3"/>
    <x v="1"/>
    <x v="10"/>
    <n v="33"/>
    <n v="28"/>
    <n v="37"/>
    <x v="15"/>
    <x v="1"/>
    <x v="4"/>
    <x v="0"/>
    <n v="7"/>
    <n v="12"/>
    <n v="13"/>
    <n v="30"/>
    <n v="25"/>
  </r>
  <r>
    <x v="14"/>
    <x v="3"/>
    <x v="1"/>
    <x v="11"/>
    <n v="0"/>
    <n v="0"/>
    <n v="0"/>
    <x v="1"/>
    <x v="1"/>
    <x v="2"/>
    <x v="2"/>
    <n v="0"/>
    <n v="0"/>
    <n v="0"/>
    <n v="0"/>
    <n v="0"/>
  </r>
  <r>
    <x v="14"/>
    <x v="3"/>
    <x v="1"/>
    <x v="12"/>
    <n v="0"/>
    <n v="0"/>
    <n v="0"/>
    <x v="1"/>
    <x v="1"/>
    <x v="2"/>
    <x v="2"/>
    <n v="0"/>
    <n v="0"/>
    <n v="0"/>
    <n v="0"/>
    <n v="0"/>
  </r>
  <r>
    <x v="14"/>
    <x v="3"/>
    <x v="1"/>
    <x v="13"/>
    <n v="0"/>
    <n v="0"/>
    <n v="0"/>
    <x v="1"/>
    <x v="1"/>
    <x v="2"/>
    <x v="2"/>
    <n v="0"/>
    <n v="0"/>
    <n v="0"/>
    <n v="0"/>
    <n v="0"/>
  </r>
  <r>
    <x v="14"/>
    <x v="3"/>
    <x v="1"/>
    <x v="14"/>
    <n v="0"/>
    <n v="0"/>
    <n v="0"/>
    <x v="1"/>
    <x v="1"/>
    <x v="2"/>
    <x v="2"/>
    <n v="0"/>
    <n v="0"/>
    <n v="0"/>
    <n v="0"/>
    <n v="0"/>
  </r>
  <r>
    <x v="14"/>
    <x v="3"/>
    <x v="1"/>
    <x v="15"/>
    <n v="0"/>
    <n v="0"/>
    <n v="0"/>
    <x v="1"/>
    <x v="1"/>
    <x v="2"/>
    <x v="2"/>
    <n v="0"/>
    <n v="0"/>
    <n v="0"/>
    <n v="0"/>
    <n v="0"/>
  </r>
  <r>
    <x v="14"/>
    <x v="3"/>
    <x v="1"/>
    <x v="16"/>
    <n v="1"/>
    <n v="0"/>
    <n v="0"/>
    <x v="1"/>
    <x v="1"/>
    <x v="2"/>
    <x v="2"/>
    <n v="0"/>
    <n v="1"/>
    <n v="0"/>
    <n v="0"/>
    <n v="0"/>
  </r>
  <r>
    <x v="14"/>
    <x v="3"/>
    <x v="1"/>
    <x v="17"/>
    <n v="0"/>
    <n v="0"/>
    <n v="0"/>
    <x v="1"/>
    <x v="1"/>
    <x v="2"/>
    <x v="2"/>
    <n v="0"/>
    <n v="0"/>
    <n v="0"/>
    <n v="0"/>
    <n v="0"/>
  </r>
  <r>
    <x v="14"/>
    <x v="3"/>
    <x v="1"/>
    <x v="18"/>
    <n v="0"/>
    <n v="2"/>
    <n v="0"/>
    <x v="1"/>
    <x v="1"/>
    <x v="2"/>
    <x v="2"/>
    <n v="0"/>
    <n v="0"/>
    <n v="0"/>
    <n v="5"/>
    <n v="0"/>
  </r>
  <r>
    <x v="14"/>
    <x v="3"/>
    <x v="1"/>
    <x v="19"/>
    <n v="0"/>
    <n v="0"/>
    <n v="0"/>
    <x v="1"/>
    <x v="1"/>
    <x v="2"/>
    <x v="2"/>
    <n v="0"/>
    <n v="0"/>
    <n v="0"/>
    <n v="0"/>
    <n v="0"/>
  </r>
  <r>
    <x v="15"/>
    <x v="0"/>
    <x v="0"/>
    <x v="0"/>
    <n v="1365"/>
    <n v="1440"/>
    <n v="842"/>
    <x v="21"/>
    <x v="19"/>
    <x v="19"/>
    <x v="24"/>
    <n v="62"/>
    <n v="126"/>
    <n v="102"/>
    <n v="161"/>
    <n v="54"/>
  </r>
  <r>
    <x v="15"/>
    <x v="0"/>
    <x v="0"/>
    <x v="1"/>
    <n v="245"/>
    <n v="359"/>
    <n v="147"/>
    <x v="15"/>
    <x v="6"/>
    <x v="4"/>
    <x v="23"/>
    <n v="14"/>
    <n v="44"/>
    <n v="33"/>
    <n v="10"/>
    <n v="0"/>
  </r>
  <r>
    <x v="15"/>
    <x v="0"/>
    <x v="0"/>
    <x v="2"/>
    <n v="0"/>
    <n v="0"/>
    <n v="0"/>
    <x v="1"/>
    <x v="1"/>
    <x v="2"/>
    <x v="2"/>
    <n v="0"/>
    <n v="0"/>
    <n v="0"/>
    <n v="0"/>
    <n v="0"/>
  </r>
  <r>
    <x v="15"/>
    <x v="0"/>
    <x v="0"/>
    <x v="3"/>
    <n v="22"/>
    <n v="66"/>
    <n v="15"/>
    <x v="1"/>
    <x v="1"/>
    <x v="2"/>
    <x v="2"/>
    <n v="0"/>
    <n v="0"/>
    <n v="0"/>
    <n v="0"/>
    <n v="0"/>
  </r>
  <r>
    <x v="15"/>
    <x v="0"/>
    <x v="0"/>
    <x v="4"/>
    <n v="1"/>
    <n v="1"/>
    <n v="2"/>
    <x v="1"/>
    <x v="1"/>
    <x v="2"/>
    <x v="2"/>
    <n v="0"/>
    <n v="0"/>
    <n v="0"/>
    <n v="0"/>
    <n v="0"/>
  </r>
  <r>
    <x v="15"/>
    <x v="0"/>
    <x v="0"/>
    <x v="5"/>
    <n v="0"/>
    <n v="0"/>
    <n v="0"/>
    <x v="1"/>
    <x v="1"/>
    <x v="2"/>
    <x v="2"/>
    <n v="0"/>
    <n v="0"/>
    <n v="0"/>
    <n v="0"/>
    <n v="0"/>
  </r>
  <r>
    <x v="15"/>
    <x v="0"/>
    <x v="0"/>
    <x v="6"/>
    <n v="31"/>
    <n v="25"/>
    <n v="13"/>
    <x v="1"/>
    <x v="1"/>
    <x v="4"/>
    <x v="1"/>
    <n v="1"/>
    <n v="1"/>
    <n v="2"/>
    <n v="4"/>
    <n v="0"/>
  </r>
  <r>
    <x v="15"/>
    <x v="0"/>
    <x v="0"/>
    <x v="7"/>
    <n v="115"/>
    <n v="74"/>
    <n v="23"/>
    <x v="1"/>
    <x v="1"/>
    <x v="2"/>
    <x v="2"/>
    <n v="0"/>
    <n v="11"/>
    <n v="3"/>
    <n v="2"/>
    <n v="0"/>
  </r>
  <r>
    <x v="15"/>
    <x v="0"/>
    <x v="0"/>
    <x v="8"/>
    <n v="293"/>
    <n v="310"/>
    <n v="143"/>
    <x v="10"/>
    <x v="1"/>
    <x v="4"/>
    <x v="12"/>
    <n v="0"/>
    <n v="2"/>
    <n v="2"/>
    <n v="2"/>
    <n v="0"/>
  </r>
  <r>
    <x v="15"/>
    <x v="0"/>
    <x v="0"/>
    <x v="9"/>
    <n v="0"/>
    <n v="0"/>
    <n v="0"/>
    <x v="1"/>
    <x v="1"/>
    <x v="2"/>
    <x v="2"/>
    <n v="0"/>
    <n v="0"/>
    <n v="0"/>
    <n v="0"/>
    <n v="0"/>
  </r>
  <r>
    <x v="15"/>
    <x v="0"/>
    <x v="1"/>
    <x v="10"/>
    <n v="372"/>
    <n v="495"/>
    <n v="444"/>
    <x v="22"/>
    <x v="20"/>
    <x v="20"/>
    <x v="25"/>
    <n v="319"/>
    <n v="167"/>
    <n v="141"/>
    <n v="29"/>
    <n v="0"/>
  </r>
  <r>
    <x v="15"/>
    <x v="0"/>
    <x v="1"/>
    <x v="11"/>
    <n v="0"/>
    <n v="0"/>
    <n v="0"/>
    <x v="1"/>
    <x v="1"/>
    <x v="2"/>
    <x v="2"/>
    <n v="0"/>
    <n v="0"/>
    <n v="0"/>
    <n v="0"/>
    <n v="0"/>
  </r>
  <r>
    <x v="15"/>
    <x v="0"/>
    <x v="1"/>
    <x v="12"/>
    <n v="54"/>
    <n v="21"/>
    <n v="1"/>
    <x v="1"/>
    <x v="1"/>
    <x v="2"/>
    <x v="2"/>
    <n v="0"/>
    <n v="0"/>
    <n v="0"/>
    <n v="0"/>
    <n v="0"/>
  </r>
  <r>
    <x v="15"/>
    <x v="0"/>
    <x v="1"/>
    <x v="13"/>
    <n v="0"/>
    <n v="0"/>
    <n v="0"/>
    <x v="1"/>
    <x v="1"/>
    <x v="2"/>
    <x v="2"/>
    <n v="0"/>
    <n v="0"/>
    <n v="0"/>
    <n v="0"/>
    <n v="0"/>
  </r>
  <r>
    <x v="15"/>
    <x v="0"/>
    <x v="1"/>
    <x v="14"/>
    <n v="126"/>
    <n v="115"/>
    <n v="49"/>
    <x v="7"/>
    <x v="1"/>
    <x v="4"/>
    <x v="2"/>
    <n v="0"/>
    <n v="2"/>
    <n v="0"/>
    <n v="0"/>
    <n v="0"/>
  </r>
  <r>
    <x v="15"/>
    <x v="0"/>
    <x v="1"/>
    <x v="15"/>
    <n v="0"/>
    <n v="0"/>
    <n v="0"/>
    <x v="1"/>
    <x v="1"/>
    <x v="2"/>
    <x v="2"/>
    <n v="0"/>
    <n v="0"/>
    <n v="0"/>
    <n v="0"/>
    <n v="0"/>
  </r>
  <r>
    <x v="15"/>
    <x v="0"/>
    <x v="1"/>
    <x v="16"/>
    <n v="410"/>
    <n v="234"/>
    <n v="78"/>
    <x v="1"/>
    <x v="18"/>
    <x v="2"/>
    <x v="2"/>
    <n v="0"/>
    <n v="0"/>
    <n v="0"/>
    <n v="0"/>
    <n v="0"/>
  </r>
  <r>
    <x v="15"/>
    <x v="0"/>
    <x v="1"/>
    <x v="17"/>
    <n v="2"/>
    <n v="3"/>
    <n v="2"/>
    <x v="1"/>
    <x v="1"/>
    <x v="2"/>
    <x v="2"/>
    <n v="0"/>
    <n v="0"/>
    <n v="0"/>
    <n v="0"/>
    <n v="0"/>
  </r>
  <r>
    <x v="15"/>
    <x v="0"/>
    <x v="1"/>
    <x v="18"/>
    <n v="1057"/>
    <n v="770"/>
    <n v="473"/>
    <x v="1"/>
    <x v="1"/>
    <x v="4"/>
    <x v="4"/>
    <n v="0"/>
    <n v="4"/>
    <n v="1"/>
    <n v="3"/>
    <n v="0"/>
  </r>
  <r>
    <x v="15"/>
    <x v="0"/>
    <x v="1"/>
    <x v="19"/>
    <n v="0"/>
    <n v="0"/>
    <n v="0"/>
    <x v="1"/>
    <x v="1"/>
    <x v="2"/>
    <x v="2"/>
    <n v="0"/>
    <n v="0"/>
    <n v="0"/>
    <n v="0"/>
    <n v="0"/>
  </r>
  <r>
    <x v="16"/>
    <x v="5"/>
    <x v="0"/>
    <x v="0"/>
    <n v="30"/>
    <n v="0"/>
    <n v="0"/>
    <x v="1"/>
    <x v="1"/>
    <x v="2"/>
    <x v="2"/>
    <n v="0"/>
    <n v="0"/>
    <n v="0"/>
    <n v="0"/>
    <n v="0"/>
  </r>
  <r>
    <x v="16"/>
    <x v="5"/>
    <x v="0"/>
    <x v="1"/>
    <n v="3"/>
    <n v="0"/>
    <n v="0"/>
    <x v="1"/>
    <x v="1"/>
    <x v="2"/>
    <x v="2"/>
    <n v="0"/>
    <n v="0"/>
    <n v="0"/>
    <n v="0"/>
    <n v="0"/>
  </r>
  <r>
    <x v="16"/>
    <x v="5"/>
    <x v="0"/>
    <x v="2"/>
    <n v="0"/>
    <n v="0"/>
    <n v="0"/>
    <x v="1"/>
    <x v="1"/>
    <x v="2"/>
    <x v="2"/>
    <n v="0"/>
    <n v="0"/>
    <n v="0"/>
    <n v="0"/>
    <n v="0"/>
  </r>
  <r>
    <x v="16"/>
    <x v="5"/>
    <x v="0"/>
    <x v="3"/>
    <n v="0"/>
    <n v="0"/>
    <n v="0"/>
    <x v="1"/>
    <x v="1"/>
    <x v="2"/>
    <x v="2"/>
    <n v="0"/>
    <n v="0"/>
    <n v="0"/>
    <n v="0"/>
    <n v="0"/>
  </r>
  <r>
    <x v="16"/>
    <x v="5"/>
    <x v="0"/>
    <x v="4"/>
    <n v="0"/>
    <n v="0"/>
    <n v="0"/>
    <x v="1"/>
    <x v="1"/>
    <x v="2"/>
    <x v="2"/>
    <n v="0"/>
    <n v="0"/>
    <n v="0"/>
    <n v="0"/>
    <n v="0"/>
  </r>
  <r>
    <x v="16"/>
    <x v="5"/>
    <x v="0"/>
    <x v="5"/>
    <n v="0"/>
    <n v="0"/>
    <n v="0"/>
    <x v="1"/>
    <x v="1"/>
    <x v="2"/>
    <x v="2"/>
    <n v="0"/>
    <n v="0"/>
    <n v="0"/>
    <n v="0"/>
    <n v="0"/>
  </r>
  <r>
    <x v="16"/>
    <x v="5"/>
    <x v="0"/>
    <x v="6"/>
    <n v="2"/>
    <n v="0"/>
    <n v="0"/>
    <x v="1"/>
    <x v="1"/>
    <x v="2"/>
    <x v="2"/>
    <n v="0"/>
    <n v="0"/>
    <n v="0"/>
    <n v="0"/>
    <n v="0"/>
  </r>
  <r>
    <x v="16"/>
    <x v="5"/>
    <x v="0"/>
    <x v="7"/>
    <n v="0"/>
    <n v="0"/>
    <n v="0"/>
    <x v="1"/>
    <x v="1"/>
    <x v="2"/>
    <x v="2"/>
    <n v="0"/>
    <n v="0"/>
    <n v="0"/>
    <n v="0"/>
    <n v="0"/>
  </r>
  <r>
    <x v="16"/>
    <x v="5"/>
    <x v="0"/>
    <x v="8"/>
    <n v="0"/>
    <n v="0"/>
    <n v="0"/>
    <x v="1"/>
    <x v="1"/>
    <x v="2"/>
    <x v="2"/>
    <n v="0"/>
    <n v="0"/>
    <n v="0"/>
    <n v="0"/>
    <n v="0"/>
  </r>
  <r>
    <x v="16"/>
    <x v="5"/>
    <x v="0"/>
    <x v="9"/>
    <n v="0"/>
    <n v="0"/>
    <n v="0"/>
    <x v="1"/>
    <x v="1"/>
    <x v="2"/>
    <x v="2"/>
    <n v="0"/>
    <n v="0"/>
    <n v="0"/>
    <n v="0"/>
    <n v="0"/>
  </r>
  <r>
    <x v="16"/>
    <x v="5"/>
    <x v="1"/>
    <x v="10"/>
    <n v="4"/>
    <n v="0"/>
    <n v="0"/>
    <x v="1"/>
    <x v="1"/>
    <x v="2"/>
    <x v="2"/>
    <n v="0"/>
    <n v="0"/>
    <n v="0"/>
    <n v="0"/>
    <n v="0"/>
  </r>
  <r>
    <x v="16"/>
    <x v="5"/>
    <x v="1"/>
    <x v="11"/>
    <n v="0"/>
    <n v="0"/>
    <n v="0"/>
    <x v="1"/>
    <x v="1"/>
    <x v="2"/>
    <x v="2"/>
    <n v="0"/>
    <n v="0"/>
    <n v="0"/>
    <n v="0"/>
    <n v="0"/>
  </r>
  <r>
    <x v="16"/>
    <x v="5"/>
    <x v="1"/>
    <x v="12"/>
    <n v="0"/>
    <n v="0"/>
    <n v="0"/>
    <x v="1"/>
    <x v="1"/>
    <x v="2"/>
    <x v="2"/>
    <n v="0"/>
    <n v="0"/>
    <n v="0"/>
    <n v="0"/>
    <n v="0"/>
  </r>
  <r>
    <x v="16"/>
    <x v="5"/>
    <x v="1"/>
    <x v="13"/>
    <n v="0"/>
    <n v="0"/>
    <n v="0"/>
    <x v="1"/>
    <x v="1"/>
    <x v="2"/>
    <x v="2"/>
    <n v="0"/>
    <n v="0"/>
    <n v="0"/>
    <n v="0"/>
    <n v="0"/>
  </r>
  <r>
    <x v="16"/>
    <x v="5"/>
    <x v="1"/>
    <x v="14"/>
    <n v="0"/>
    <n v="0"/>
    <n v="0"/>
    <x v="1"/>
    <x v="1"/>
    <x v="2"/>
    <x v="2"/>
    <n v="0"/>
    <n v="0"/>
    <n v="0"/>
    <n v="0"/>
    <n v="0"/>
  </r>
  <r>
    <x v="16"/>
    <x v="5"/>
    <x v="1"/>
    <x v="15"/>
    <n v="0"/>
    <n v="0"/>
    <n v="0"/>
    <x v="1"/>
    <x v="1"/>
    <x v="2"/>
    <x v="2"/>
    <n v="0"/>
    <n v="0"/>
    <n v="0"/>
    <n v="0"/>
    <n v="0"/>
  </r>
  <r>
    <x v="16"/>
    <x v="5"/>
    <x v="1"/>
    <x v="16"/>
    <n v="0"/>
    <n v="0"/>
    <n v="0"/>
    <x v="1"/>
    <x v="1"/>
    <x v="2"/>
    <x v="2"/>
    <n v="0"/>
    <n v="0"/>
    <n v="0"/>
    <n v="0"/>
    <n v="0"/>
  </r>
  <r>
    <x v="16"/>
    <x v="5"/>
    <x v="1"/>
    <x v="17"/>
    <n v="0"/>
    <n v="0"/>
    <n v="0"/>
    <x v="1"/>
    <x v="1"/>
    <x v="2"/>
    <x v="2"/>
    <n v="0"/>
    <n v="0"/>
    <n v="0"/>
    <n v="0"/>
    <n v="0"/>
  </r>
  <r>
    <x v="16"/>
    <x v="5"/>
    <x v="1"/>
    <x v="18"/>
    <n v="16"/>
    <n v="0"/>
    <n v="0"/>
    <x v="1"/>
    <x v="1"/>
    <x v="2"/>
    <x v="2"/>
    <n v="0"/>
    <n v="0"/>
    <n v="0"/>
    <n v="0"/>
    <n v="0"/>
  </r>
  <r>
    <x v="16"/>
    <x v="5"/>
    <x v="1"/>
    <x v="19"/>
    <n v="0"/>
    <n v="0"/>
    <n v="0"/>
    <x v="1"/>
    <x v="1"/>
    <x v="2"/>
    <x v="2"/>
    <n v="0"/>
    <n v="0"/>
    <n v="0"/>
    <n v="0"/>
    <n v="0"/>
  </r>
  <r>
    <x v="17"/>
    <x v="3"/>
    <x v="0"/>
    <x v="0"/>
    <n v="4"/>
    <n v="3"/>
    <n v="4"/>
    <x v="1"/>
    <x v="1"/>
    <x v="2"/>
    <x v="2"/>
    <n v="7"/>
    <n v="5"/>
    <n v="3"/>
    <n v="1"/>
    <n v="7"/>
  </r>
  <r>
    <x v="17"/>
    <x v="3"/>
    <x v="0"/>
    <x v="1"/>
    <n v="0"/>
    <n v="1"/>
    <n v="0"/>
    <x v="1"/>
    <x v="1"/>
    <x v="4"/>
    <x v="2"/>
    <n v="1"/>
    <n v="0"/>
    <n v="0"/>
    <n v="1"/>
    <n v="0"/>
  </r>
  <r>
    <x v="17"/>
    <x v="3"/>
    <x v="0"/>
    <x v="2"/>
    <n v="0"/>
    <n v="0"/>
    <n v="0"/>
    <x v="1"/>
    <x v="1"/>
    <x v="2"/>
    <x v="2"/>
    <n v="0"/>
    <n v="0"/>
    <n v="0"/>
    <n v="0"/>
    <n v="0"/>
  </r>
  <r>
    <x v="17"/>
    <x v="3"/>
    <x v="0"/>
    <x v="3"/>
    <n v="0"/>
    <n v="0"/>
    <n v="0"/>
    <x v="1"/>
    <x v="1"/>
    <x v="2"/>
    <x v="2"/>
    <n v="0"/>
    <n v="0"/>
    <n v="0"/>
    <n v="0"/>
    <n v="0"/>
  </r>
  <r>
    <x v="17"/>
    <x v="3"/>
    <x v="0"/>
    <x v="4"/>
    <n v="0"/>
    <n v="0"/>
    <n v="0"/>
    <x v="1"/>
    <x v="1"/>
    <x v="2"/>
    <x v="2"/>
    <n v="0"/>
    <n v="0"/>
    <n v="0"/>
    <n v="0"/>
    <n v="0"/>
  </r>
  <r>
    <x v="17"/>
    <x v="3"/>
    <x v="0"/>
    <x v="5"/>
    <n v="0"/>
    <n v="0"/>
    <n v="0"/>
    <x v="1"/>
    <x v="1"/>
    <x v="2"/>
    <x v="2"/>
    <n v="0"/>
    <n v="0"/>
    <n v="0"/>
    <n v="0"/>
    <n v="0"/>
  </r>
  <r>
    <x v="17"/>
    <x v="3"/>
    <x v="0"/>
    <x v="6"/>
    <n v="0"/>
    <n v="1"/>
    <n v="1"/>
    <x v="1"/>
    <x v="1"/>
    <x v="2"/>
    <x v="2"/>
    <n v="0"/>
    <n v="0"/>
    <n v="0"/>
    <n v="0"/>
    <n v="0"/>
  </r>
  <r>
    <x v="17"/>
    <x v="3"/>
    <x v="0"/>
    <x v="7"/>
    <n v="0"/>
    <n v="1"/>
    <n v="0"/>
    <x v="1"/>
    <x v="1"/>
    <x v="2"/>
    <x v="2"/>
    <n v="0"/>
    <n v="0"/>
    <n v="0"/>
    <n v="0"/>
    <n v="0"/>
  </r>
  <r>
    <x v="17"/>
    <x v="3"/>
    <x v="0"/>
    <x v="8"/>
    <n v="1"/>
    <n v="0"/>
    <n v="0"/>
    <x v="1"/>
    <x v="1"/>
    <x v="2"/>
    <x v="2"/>
    <n v="0"/>
    <n v="0"/>
    <n v="1"/>
    <n v="0"/>
    <n v="0"/>
  </r>
  <r>
    <x v="17"/>
    <x v="3"/>
    <x v="0"/>
    <x v="9"/>
    <n v="0"/>
    <n v="0"/>
    <n v="0"/>
    <x v="1"/>
    <x v="1"/>
    <x v="2"/>
    <x v="2"/>
    <n v="0"/>
    <n v="0"/>
    <n v="0"/>
    <n v="0"/>
    <n v="0"/>
  </r>
  <r>
    <x v="17"/>
    <x v="3"/>
    <x v="1"/>
    <x v="10"/>
    <n v="11"/>
    <n v="13"/>
    <n v="6"/>
    <x v="15"/>
    <x v="21"/>
    <x v="21"/>
    <x v="11"/>
    <n v="9"/>
    <n v="12"/>
    <n v="7"/>
    <n v="14"/>
    <n v="4"/>
  </r>
  <r>
    <x v="17"/>
    <x v="3"/>
    <x v="1"/>
    <x v="11"/>
    <n v="0"/>
    <n v="0"/>
    <n v="0"/>
    <x v="1"/>
    <x v="1"/>
    <x v="2"/>
    <x v="2"/>
    <n v="0"/>
    <n v="0"/>
    <n v="0"/>
    <n v="0"/>
    <n v="0"/>
  </r>
  <r>
    <x v="17"/>
    <x v="3"/>
    <x v="1"/>
    <x v="12"/>
    <n v="0"/>
    <n v="0"/>
    <n v="0"/>
    <x v="1"/>
    <x v="1"/>
    <x v="2"/>
    <x v="2"/>
    <n v="0"/>
    <n v="0"/>
    <n v="0"/>
    <n v="0"/>
    <n v="0"/>
  </r>
  <r>
    <x v="17"/>
    <x v="3"/>
    <x v="1"/>
    <x v="13"/>
    <n v="0"/>
    <n v="0"/>
    <n v="0"/>
    <x v="1"/>
    <x v="1"/>
    <x v="2"/>
    <x v="2"/>
    <n v="0"/>
    <n v="0"/>
    <n v="0"/>
    <n v="0"/>
    <n v="0"/>
  </r>
  <r>
    <x v="17"/>
    <x v="3"/>
    <x v="1"/>
    <x v="14"/>
    <n v="0"/>
    <n v="0"/>
    <n v="0"/>
    <x v="1"/>
    <x v="1"/>
    <x v="2"/>
    <x v="2"/>
    <n v="0"/>
    <n v="0"/>
    <n v="0"/>
    <n v="0"/>
    <n v="0"/>
  </r>
  <r>
    <x v="17"/>
    <x v="3"/>
    <x v="1"/>
    <x v="15"/>
    <n v="0"/>
    <n v="0"/>
    <n v="0"/>
    <x v="1"/>
    <x v="1"/>
    <x v="2"/>
    <x v="2"/>
    <n v="0"/>
    <n v="0"/>
    <n v="0"/>
    <n v="0"/>
    <n v="0"/>
  </r>
  <r>
    <x v="17"/>
    <x v="3"/>
    <x v="1"/>
    <x v="16"/>
    <n v="2"/>
    <n v="0"/>
    <n v="1"/>
    <x v="1"/>
    <x v="1"/>
    <x v="2"/>
    <x v="2"/>
    <n v="0"/>
    <n v="0"/>
    <n v="0"/>
    <n v="0"/>
    <n v="0"/>
  </r>
  <r>
    <x v="17"/>
    <x v="3"/>
    <x v="1"/>
    <x v="17"/>
    <n v="0"/>
    <n v="0"/>
    <n v="0"/>
    <x v="1"/>
    <x v="1"/>
    <x v="2"/>
    <x v="2"/>
    <n v="0"/>
    <n v="0"/>
    <n v="0"/>
    <n v="0"/>
    <n v="0"/>
  </r>
  <r>
    <x v="17"/>
    <x v="3"/>
    <x v="1"/>
    <x v="18"/>
    <n v="1"/>
    <n v="2"/>
    <n v="2"/>
    <x v="6"/>
    <x v="1"/>
    <x v="2"/>
    <x v="2"/>
    <n v="0"/>
    <n v="0"/>
    <n v="0"/>
    <n v="1"/>
    <n v="1"/>
  </r>
  <r>
    <x v="17"/>
    <x v="3"/>
    <x v="1"/>
    <x v="19"/>
    <n v="0"/>
    <n v="0"/>
    <n v="0"/>
    <x v="1"/>
    <x v="1"/>
    <x v="2"/>
    <x v="2"/>
    <n v="0"/>
    <n v="0"/>
    <n v="0"/>
    <n v="0"/>
    <n v="0"/>
  </r>
  <r>
    <x v="18"/>
    <x v="1"/>
    <x v="0"/>
    <x v="0"/>
    <n v="9"/>
    <n v="8"/>
    <n v="8"/>
    <x v="1"/>
    <x v="1"/>
    <x v="2"/>
    <x v="2"/>
    <n v="0"/>
    <n v="0"/>
    <n v="0"/>
    <n v="0"/>
    <n v="0"/>
  </r>
  <r>
    <x v="18"/>
    <x v="1"/>
    <x v="0"/>
    <x v="1"/>
    <n v="1"/>
    <n v="0"/>
    <n v="0"/>
    <x v="1"/>
    <x v="1"/>
    <x v="2"/>
    <x v="2"/>
    <n v="0"/>
    <n v="0"/>
    <n v="0"/>
    <n v="0"/>
    <n v="0"/>
  </r>
  <r>
    <x v="18"/>
    <x v="1"/>
    <x v="0"/>
    <x v="2"/>
    <n v="0"/>
    <n v="0"/>
    <n v="0"/>
    <x v="1"/>
    <x v="1"/>
    <x v="2"/>
    <x v="2"/>
    <n v="0"/>
    <n v="0"/>
    <n v="0"/>
    <n v="0"/>
    <n v="0"/>
  </r>
  <r>
    <x v="18"/>
    <x v="1"/>
    <x v="0"/>
    <x v="3"/>
    <n v="0"/>
    <n v="0"/>
    <n v="0"/>
    <x v="1"/>
    <x v="1"/>
    <x v="2"/>
    <x v="2"/>
    <n v="0"/>
    <n v="0"/>
    <n v="0"/>
    <n v="0"/>
    <n v="0"/>
  </r>
  <r>
    <x v="18"/>
    <x v="1"/>
    <x v="0"/>
    <x v="4"/>
    <n v="0"/>
    <n v="0"/>
    <n v="0"/>
    <x v="1"/>
    <x v="1"/>
    <x v="2"/>
    <x v="2"/>
    <n v="0"/>
    <n v="0"/>
    <n v="0"/>
    <n v="0"/>
    <n v="0"/>
  </r>
  <r>
    <x v="18"/>
    <x v="1"/>
    <x v="0"/>
    <x v="5"/>
    <n v="0"/>
    <n v="0"/>
    <n v="0"/>
    <x v="1"/>
    <x v="1"/>
    <x v="2"/>
    <x v="2"/>
    <n v="0"/>
    <n v="0"/>
    <n v="0"/>
    <n v="0"/>
    <n v="0"/>
  </r>
  <r>
    <x v="18"/>
    <x v="1"/>
    <x v="0"/>
    <x v="6"/>
    <n v="0"/>
    <n v="1"/>
    <n v="0"/>
    <x v="1"/>
    <x v="1"/>
    <x v="2"/>
    <x v="2"/>
    <n v="0"/>
    <n v="0"/>
    <n v="0"/>
    <n v="0"/>
    <n v="0"/>
  </r>
  <r>
    <x v="18"/>
    <x v="1"/>
    <x v="0"/>
    <x v="7"/>
    <n v="0"/>
    <n v="0"/>
    <n v="0"/>
    <x v="1"/>
    <x v="1"/>
    <x v="2"/>
    <x v="2"/>
    <n v="0"/>
    <n v="0"/>
    <n v="0"/>
    <n v="0"/>
    <n v="0"/>
  </r>
  <r>
    <x v="18"/>
    <x v="1"/>
    <x v="0"/>
    <x v="8"/>
    <n v="0"/>
    <n v="0"/>
    <n v="0"/>
    <x v="1"/>
    <x v="1"/>
    <x v="2"/>
    <x v="2"/>
    <n v="0"/>
    <n v="0"/>
    <n v="0"/>
    <n v="0"/>
    <n v="0"/>
  </r>
  <r>
    <x v="18"/>
    <x v="1"/>
    <x v="0"/>
    <x v="9"/>
    <n v="0"/>
    <n v="0"/>
    <n v="0"/>
    <x v="1"/>
    <x v="1"/>
    <x v="2"/>
    <x v="2"/>
    <n v="0"/>
    <n v="0"/>
    <n v="0"/>
    <n v="0"/>
    <n v="0"/>
  </r>
  <r>
    <x v="18"/>
    <x v="1"/>
    <x v="1"/>
    <x v="10"/>
    <n v="6"/>
    <n v="7"/>
    <n v="3"/>
    <x v="1"/>
    <x v="1"/>
    <x v="2"/>
    <x v="2"/>
    <n v="0"/>
    <n v="0"/>
    <n v="0"/>
    <n v="0"/>
    <n v="0"/>
  </r>
  <r>
    <x v="18"/>
    <x v="1"/>
    <x v="1"/>
    <x v="11"/>
    <n v="0"/>
    <n v="0"/>
    <n v="0"/>
    <x v="1"/>
    <x v="1"/>
    <x v="2"/>
    <x v="2"/>
    <n v="0"/>
    <n v="0"/>
    <n v="0"/>
    <n v="0"/>
    <n v="0"/>
  </r>
  <r>
    <x v="18"/>
    <x v="1"/>
    <x v="1"/>
    <x v="12"/>
    <n v="0"/>
    <n v="0"/>
    <n v="0"/>
    <x v="1"/>
    <x v="1"/>
    <x v="2"/>
    <x v="2"/>
    <n v="0"/>
    <n v="0"/>
    <n v="0"/>
    <n v="0"/>
    <n v="0"/>
  </r>
  <r>
    <x v="18"/>
    <x v="1"/>
    <x v="1"/>
    <x v="13"/>
    <n v="0"/>
    <n v="0"/>
    <n v="0"/>
    <x v="1"/>
    <x v="1"/>
    <x v="2"/>
    <x v="2"/>
    <n v="0"/>
    <n v="0"/>
    <n v="0"/>
    <n v="0"/>
    <n v="0"/>
  </r>
  <r>
    <x v="18"/>
    <x v="1"/>
    <x v="1"/>
    <x v="14"/>
    <n v="0"/>
    <n v="0"/>
    <n v="0"/>
    <x v="1"/>
    <x v="1"/>
    <x v="2"/>
    <x v="2"/>
    <n v="0"/>
    <n v="0"/>
    <n v="0"/>
    <n v="0"/>
    <n v="0"/>
  </r>
  <r>
    <x v="18"/>
    <x v="1"/>
    <x v="1"/>
    <x v="15"/>
    <n v="0"/>
    <n v="0"/>
    <n v="0"/>
    <x v="1"/>
    <x v="1"/>
    <x v="2"/>
    <x v="2"/>
    <n v="0"/>
    <n v="0"/>
    <n v="0"/>
    <n v="0"/>
    <n v="0"/>
  </r>
  <r>
    <x v="18"/>
    <x v="1"/>
    <x v="1"/>
    <x v="16"/>
    <n v="0"/>
    <n v="1"/>
    <n v="0"/>
    <x v="1"/>
    <x v="1"/>
    <x v="2"/>
    <x v="2"/>
    <n v="0"/>
    <n v="0"/>
    <n v="0"/>
    <n v="0"/>
    <n v="0"/>
  </r>
  <r>
    <x v="18"/>
    <x v="1"/>
    <x v="1"/>
    <x v="17"/>
    <n v="0"/>
    <n v="0"/>
    <n v="0"/>
    <x v="1"/>
    <x v="1"/>
    <x v="2"/>
    <x v="2"/>
    <n v="0"/>
    <n v="0"/>
    <n v="0"/>
    <n v="0"/>
    <n v="0"/>
  </r>
  <r>
    <x v="18"/>
    <x v="1"/>
    <x v="1"/>
    <x v="18"/>
    <n v="0"/>
    <n v="0"/>
    <n v="0"/>
    <x v="1"/>
    <x v="1"/>
    <x v="2"/>
    <x v="2"/>
    <n v="0"/>
    <n v="0"/>
    <n v="0"/>
    <n v="0"/>
    <n v="0"/>
  </r>
  <r>
    <x v="18"/>
    <x v="1"/>
    <x v="1"/>
    <x v="19"/>
    <n v="0"/>
    <n v="0"/>
    <n v="0"/>
    <x v="1"/>
    <x v="1"/>
    <x v="2"/>
    <x v="2"/>
    <n v="0"/>
    <n v="0"/>
    <n v="0"/>
    <n v="0"/>
    <n v="0"/>
  </r>
  <r>
    <x v="19"/>
    <x v="1"/>
    <x v="0"/>
    <x v="0"/>
    <n v="9"/>
    <n v="6"/>
    <n v="2"/>
    <x v="1"/>
    <x v="1"/>
    <x v="2"/>
    <x v="2"/>
    <n v="0"/>
    <n v="0"/>
    <n v="0"/>
    <n v="0"/>
    <n v="0"/>
  </r>
  <r>
    <x v="19"/>
    <x v="1"/>
    <x v="0"/>
    <x v="1"/>
    <n v="0"/>
    <n v="3"/>
    <n v="1"/>
    <x v="1"/>
    <x v="1"/>
    <x v="2"/>
    <x v="2"/>
    <n v="0"/>
    <n v="0"/>
    <n v="0"/>
    <n v="2"/>
    <n v="2"/>
  </r>
  <r>
    <x v="19"/>
    <x v="1"/>
    <x v="0"/>
    <x v="2"/>
    <n v="0"/>
    <n v="0"/>
    <n v="0"/>
    <x v="1"/>
    <x v="1"/>
    <x v="2"/>
    <x v="2"/>
    <n v="0"/>
    <n v="0"/>
    <n v="0"/>
    <n v="0"/>
    <n v="0"/>
  </r>
  <r>
    <x v="19"/>
    <x v="1"/>
    <x v="0"/>
    <x v="3"/>
    <n v="0"/>
    <n v="0"/>
    <n v="0"/>
    <x v="1"/>
    <x v="1"/>
    <x v="2"/>
    <x v="2"/>
    <n v="0"/>
    <n v="0"/>
    <n v="0"/>
    <n v="0"/>
    <n v="0"/>
  </r>
  <r>
    <x v="19"/>
    <x v="1"/>
    <x v="0"/>
    <x v="4"/>
    <n v="0"/>
    <n v="0"/>
    <n v="0"/>
    <x v="1"/>
    <x v="1"/>
    <x v="2"/>
    <x v="2"/>
    <n v="0"/>
    <n v="0"/>
    <n v="0"/>
    <n v="0"/>
    <n v="0"/>
  </r>
  <r>
    <x v="19"/>
    <x v="1"/>
    <x v="0"/>
    <x v="5"/>
    <n v="0"/>
    <n v="0"/>
    <n v="0"/>
    <x v="1"/>
    <x v="1"/>
    <x v="2"/>
    <x v="2"/>
    <n v="0"/>
    <n v="0"/>
    <n v="0"/>
    <n v="0"/>
    <n v="0"/>
  </r>
  <r>
    <x v="19"/>
    <x v="1"/>
    <x v="0"/>
    <x v="6"/>
    <n v="1"/>
    <n v="0"/>
    <n v="0"/>
    <x v="1"/>
    <x v="1"/>
    <x v="2"/>
    <x v="2"/>
    <n v="0"/>
    <n v="0"/>
    <n v="0"/>
    <n v="1"/>
    <n v="1"/>
  </r>
  <r>
    <x v="19"/>
    <x v="1"/>
    <x v="0"/>
    <x v="7"/>
    <n v="0"/>
    <n v="0"/>
    <n v="0"/>
    <x v="1"/>
    <x v="1"/>
    <x v="2"/>
    <x v="2"/>
    <n v="0"/>
    <n v="0"/>
    <n v="0"/>
    <n v="0"/>
    <n v="0"/>
  </r>
  <r>
    <x v="19"/>
    <x v="1"/>
    <x v="0"/>
    <x v="8"/>
    <n v="0"/>
    <n v="1"/>
    <n v="1"/>
    <x v="1"/>
    <x v="1"/>
    <x v="2"/>
    <x v="2"/>
    <n v="0"/>
    <n v="0"/>
    <n v="0"/>
    <n v="0"/>
    <n v="0"/>
  </r>
  <r>
    <x v="19"/>
    <x v="1"/>
    <x v="0"/>
    <x v="9"/>
    <n v="0"/>
    <n v="0"/>
    <n v="0"/>
    <x v="1"/>
    <x v="1"/>
    <x v="2"/>
    <x v="2"/>
    <n v="0"/>
    <n v="0"/>
    <n v="0"/>
    <n v="0"/>
    <n v="0"/>
  </r>
  <r>
    <x v="19"/>
    <x v="1"/>
    <x v="1"/>
    <x v="10"/>
    <n v="8"/>
    <n v="6"/>
    <n v="3"/>
    <x v="1"/>
    <x v="1"/>
    <x v="2"/>
    <x v="2"/>
    <n v="0"/>
    <n v="0"/>
    <n v="0"/>
    <n v="12"/>
    <n v="12"/>
  </r>
  <r>
    <x v="19"/>
    <x v="1"/>
    <x v="1"/>
    <x v="11"/>
    <n v="0"/>
    <n v="0"/>
    <n v="0"/>
    <x v="1"/>
    <x v="1"/>
    <x v="2"/>
    <x v="2"/>
    <n v="0"/>
    <n v="0"/>
    <n v="0"/>
    <n v="0"/>
    <n v="0"/>
  </r>
  <r>
    <x v="19"/>
    <x v="1"/>
    <x v="1"/>
    <x v="12"/>
    <n v="0"/>
    <n v="0"/>
    <n v="0"/>
    <x v="1"/>
    <x v="1"/>
    <x v="2"/>
    <x v="2"/>
    <n v="0"/>
    <n v="0"/>
    <n v="0"/>
    <n v="0"/>
    <n v="0"/>
  </r>
  <r>
    <x v="19"/>
    <x v="1"/>
    <x v="1"/>
    <x v="13"/>
    <n v="0"/>
    <n v="0"/>
    <n v="0"/>
    <x v="1"/>
    <x v="1"/>
    <x v="2"/>
    <x v="2"/>
    <n v="0"/>
    <n v="0"/>
    <n v="0"/>
    <n v="0"/>
    <n v="0"/>
  </r>
  <r>
    <x v="19"/>
    <x v="1"/>
    <x v="1"/>
    <x v="14"/>
    <n v="0"/>
    <n v="0"/>
    <n v="0"/>
    <x v="1"/>
    <x v="1"/>
    <x v="2"/>
    <x v="2"/>
    <n v="0"/>
    <n v="0"/>
    <n v="0"/>
    <n v="0"/>
    <n v="0"/>
  </r>
  <r>
    <x v="19"/>
    <x v="1"/>
    <x v="1"/>
    <x v="15"/>
    <n v="0"/>
    <n v="0"/>
    <n v="0"/>
    <x v="1"/>
    <x v="1"/>
    <x v="2"/>
    <x v="2"/>
    <n v="0"/>
    <n v="0"/>
    <n v="0"/>
    <n v="0"/>
    <n v="0"/>
  </r>
  <r>
    <x v="19"/>
    <x v="1"/>
    <x v="1"/>
    <x v="16"/>
    <n v="0"/>
    <n v="1"/>
    <n v="0"/>
    <x v="1"/>
    <x v="1"/>
    <x v="2"/>
    <x v="2"/>
    <n v="0"/>
    <n v="0"/>
    <n v="0"/>
    <n v="0"/>
    <n v="0"/>
  </r>
  <r>
    <x v="19"/>
    <x v="1"/>
    <x v="1"/>
    <x v="17"/>
    <n v="0"/>
    <n v="0"/>
    <n v="0"/>
    <x v="1"/>
    <x v="1"/>
    <x v="2"/>
    <x v="2"/>
    <n v="0"/>
    <n v="0"/>
    <n v="0"/>
    <n v="0"/>
    <n v="0"/>
  </r>
  <r>
    <x v="19"/>
    <x v="1"/>
    <x v="1"/>
    <x v="18"/>
    <n v="5"/>
    <n v="8"/>
    <n v="8"/>
    <x v="1"/>
    <x v="1"/>
    <x v="2"/>
    <x v="2"/>
    <n v="0"/>
    <n v="0"/>
    <n v="0"/>
    <n v="0"/>
    <n v="0"/>
  </r>
  <r>
    <x v="19"/>
    <x v="1"/>
    <x v="1"/>
    <x v="19"/>
    <n v="0"/>
    <n v="0"/>
    <n v="0"/>
    <x v="1"/>
    <x v="1"/>
    <x v="2"/>
    <x v="2"/>
    <n v="0"/>
    <n v="0"/>
    <n v="0"/>
    <n v="0"/>
    <n v="0"/>
  </r>
  <r>
    <x v="20"/>
    <x v="3"/>
    <x v="0"/>
    <x v="0"/>
    <n v="8"/>
    <n v="14"/>
    <n v="14"/>
    <x v="1"/>
    <x v="1"/>
    <x v="15"/>
    <x v="18"/>
    <n v="1"/>
    <n v="0"/>
    <n v="6"/>
    <n v="3"/>
    <n v="3"/>
  </r>
  <r>
    <x v="20"/>
    <x v="3"/>
    <x v="0"/>
    <x v="1"/>
    <n v="0"/>
    <n v="1"/>
    <n v="0"/>
    <x v="1"/>
    <x v="1"/>
    <x v="2"/>
    <x v="2"/>
    <n v="0"/>
    <n v="0"/>
    <n v="0"/>
    <n v="1"/>
    <n v="1"/>
  </r>
  <r>
    <x v="20"/>
    <x v="3"/>
    <x v="0"/>
    <x v="2"/>
    <n v="0"/>
    <n v="0"/>
    <n v="0"/>
    <x v="1"/>
    <x v="1"/>
    <x v="2"/>
    <x v="2"/>
    <n v="0"/>
    <n v="0"/>
    <n v="0"/>
    <n v="0"/>
    <n v="0"/>
  </r>
  <r>
    <x v="20"/>
    <x v="3"/>
    <x v="0"/>
    <x v="3"/>
    <n v="0"/>
    <n v="0"/>
    <n v="0"/>
    <x v="1"/>
    <x v="1"/>
    <x v="2"/>
    <x v="2"/>
    <n v="0"/>
    <n v="0"/>
    <n v="0"/>
    <n v="0"/>
    <n v="0"/>
  </r>
  <r>
    <x v="20"/>
    <x v="3"/>
    <x v="0"/>
    <x v="4"/>
    <n v="0"/>
    <n v="0"/>
    <n v="0"/>
    <x v="1"/>
    <x v="1"/>
    <x v="2"/>
    <x v="2"/>
    <n v="0"/>
    <n v="0"/>
    <n v="0"/>
    <n v="0"/>
    <n v="0"/>
  </r>
  <r>
    <x v="20"/>
    <x v="3"/>
    <x v="0"/>
    <x v="5"/>
    <n v="0"/>
    <n v="0"/>
    <n v="0"/>
    <x v="1"/>
    <x v="1"/>
    <x v="2"/>
    <x v="2"/>
    <n v="0"/>
    <n v="0"/>
    <n v="0"/>
    <n v="0"/>
    <n v="0"/>
  </r>
  <r>
    <x v="20"/>
    <x v="3"/>
    <x v="0"/>
    <x v="6"/>
    <n v="0"/>
    <n v="0"/>
    <n v="0"/>
    <x v="1"/>
    <x v="1"/>
    <x v="2"/>
    <x v="2"/>
    <n v="0"/>
    <n v="0"/>
    <n v="0"/>
    <n v="0"/>
    <n v="0"/>
  </r>
  <r>
    <x v="20"/>
    <x v="3"/>
    <x v="0"/>
    <x v="7"/>
    <n v="0"/>
    <n v="0"/>
    <n v="1"/>
    <x v="1"/>
    <x v="1"/>
    <x v="2"/>
    <x v="2"/>
    <n v="0"/>
    <n v="0"/>
    <n v="0"/>
    <n v="0"/>
    <n v="0"/>
  </r>
  <r>
    <x v="20"/>
    <x v="3"/>
    <x v="0"/>
    <x v="8"/>
    <n v="0"/>
    <n v="0"/>
    <n v="0"/>
    <x v="1"/>
    <x v="1"/>
    <x v="2"/>
    <x v="2"/>
    <n v="0"/>
    <n v="1"/>
    <n v="0"/>
    <n v="1"/>
    <n v="1"/>
  </r>
  <r>
    <x v="20"/>
    <x v="3"/>
    <x v="0"/>
    <x v="9"/>
    <n v="0"/>
    <n v="0"/>
    <n v="0"/>
    <x v="1"/>
    <x v="1"/>
    <x v="2"/>
    <x v="2"/>
    <n v="0"/>
    <n v="0"/>
    <n v="0"/>
    <n v="0"/>
    <n v="0"/>
  </r>
  <r>
    <x v="20"/>
    <x v="3"/>
    <x v="1"/>
    <x v="10"/>
    <n v="41"/>
    <n v="33"/>
    <n v="27"/>
    <x v="1"/>
    <x v="1"/>
    <x v="22"/>
    <x v="12"/>
    <n v="5"/>
    <n v="1"/>
    <n v="7"/>
    <n v="12"/>
    <n v="12"/>
  </r>
  <r>
    <x v="20"/>
    <x v="3"/>
    <x v="1"/>
    <x v="11"/>
    <n v="0"/>
    <n v="0"/>
    <n v="0"/>
    <x v="1"/>
    <x v="1"/>
    <x v="2"/>
    <x v="2"/>
    <n v="0"/>
    <n v="0"/>
    <n v="0"/>
    <n v="0"/>
    <n v="0"/>
  </r>
  <r>
    <x v="20"/>
    <x v="3"/>
    <x v="1"/>
    <x v="12"/>
    <n v="0"/>
    <n v="0"/>
    <n v="0"/>
    <x v="1"/>
    <x v="1"/>
    <x v="2"/>
    <x v="2"/>
    <n v="0"/>
    <n v="0"/>
    <n v="0"/>
    <n v="0"/>
    <n v="0"/>
  </r>
  <r>
    <x v="20"/>
    <x v="3"/>
    <x v="1"/>
    <x v="13"/>
    <n v="0"/>
    <n v="0"/>
    <n v="0"/>
    <x v="1"/>
    <x v="1"/>
    <x v="2"/>
    <x v="2"/>
    <n v="0"/>
    <n v="0"/>
    <n v="0"/>
    <n v="0"/>
    <n v="0"/>
  </r>
  <r>
    <x v="20"/>
    <x v="3"/>
    <x v="1"/>
    <x v="14"/>
    <n v="1"/>
    <n v="0"/>
    <n v="0"/>
    <x v="1"/>
    <x v="1"/>
    <x v="4"/>
    <x v="2"/>
    <n v="0"/>
    <n v="0"/>
    <n v="0"/>
    <n v="0"/>
    <n v="0"/>
  </r>
  <r>
    <x v="20"/>
    <x v="3"/>
    <x v="1"/>
    <x v="15"/>
    <n v="0"/>
    <n v="0"/>
    <n v="0"/>
    <x v="1"/>
    <x v="1"/>
    <x v="2"/>
    <x v="2"/>
    <n v="0"/>
    <n v="0"/>
    <n v="0"/>
    <n v="0"/>
    <n v="0"/>
  </r>
  <r>
    <x v="20"/>
    <x v="3"/>
    <x v="1"/>
    <x v="16"/>
    <n v="3"/>
    <n v="0"/>
    <n v="0"/>
    <x v="1"/>
    <x v="1"/>
    <x v="2"/>
    <x v="2"/>
    <n v="1"/>
    <n v="0"/>
    <n v="1"/>
    <n v="1"/>
    <n v="1"/>
  </r>
  <r>
    <x v="20"/>
    <x v="3"/>
    <x v="1"/>
    <x v="17"/>
    <n v="0"/>
    <n v="0"/>
    <n v="0"/>
    <x v="1"/>
    <x v="1"/>
    <x v="2"/>
    <x v="2"/>
    <n v="0"/>
    <n v="0"/>
    <n v="0"/>
    <n v="0"/>
    <n v="0"/>
  </r>
  <r>
    <x v="20"/>
    <x v="3"/>
    <x v="1"/>
    <x v="18"/>
    <n v="1"/>
    <n v="9"/>
    <n v="0"/>
    <x v="1"/>
    <x v="1"/>
    <x v="2"/>
    <x v="2"/>
    <n v="0"/>
    <n v="0"/>
    <n v="0"/>
    <n v="2"/>
    <n v="2"/>
  </r>
  <r>
    <x v="20"/>
    <x v="3"/>
    <x v="1"/>
    <x v="19"/>
    <n v="0"/>
    <n v="0"/>
    <n v="0"/>
    <x v="1"/>
    <x v="1"/>
    <x v="2"/>
    <x v="2"/>
    <n v="0"/>
    <n v="0"/>
    <n v="0"/>
    <n v="0"/>
    <n v="0"/>
  </r>
  <r>
    <x v="21"/>
    <x v="0"/>
    <x v="0"/>
    <x v="0"/>
    <n v="85"/>
    <n v="39"/>
    <n v="59"/>
    <x v="20"/>
    <x v="1"/>
    <x v="23"/>
    <x v="17"/>
    <n v="35"/>
    <n v="28"/>
    <n v="35"/>
    <n v="40"/>
    <n v="53"/>
  </r>
  <r>
    <x v="21"/>
    <x v="0"/>
    <x v="0"/>
    <x v="1"/>
    <n v="1"/>
    <n v="2"/>
    <n v="0"/>
    <x v="1"/>
    <x v="1"/>
    <x v="2"/>
    <x v="2"/>
    <n v="0"/>
    <n v="1"/>
    <n v="0"/>
    <n v="1"/>
    <n v="1"/>
  </r>
  <r>
    <x v="21"/>
    <x v="0"/>
    <x v="0"/>
    <x v="2"/>
    <n v="0"/>
    <n v="0"/>
    <n v="0"/>
    <x v="1"/>
    <x v="1"/>
    <x v="2"/>
    <x v="2"/>
    <n v="0"/>
    <n v="0"/>
    <n v="0"/>
    <n v="0"/>
    <n v="0"/>
  </r>
  <r>
    <x v="21"/>
    <x v="0"/>
    <x v="0"/>
    <x v="3"/>
    <n v="0"/>
    <n v="0"/>
    <n v="0"/>
    <x v="1"/>
    <x v="1"/>
    <x v="2"/>
    <x v="2"/>
    <n v="0"/>
    <n v="0"/>
    <n v="0"/>
    <n v="0"/>
    <n v="0"/>
  </r>
  <r>
    <x v="21"/>
    <x v="0"/>
    <x v="0"/>
    <x v="4"/>
    <n v="0"/>
    <n v="0"/>
    <n v="0"/>
    <x v="1"/>
    <x v="1"/>
    <x v="2"/>
    <x v="2"/>
    <n v="0"/>
    <n v="0"/>
    <n v="0"/>
    <n v="0"/>
    <n v="0"/>
  </r>
  <r>
    <x v="21"/>
    <x v="0"/>
    <x v="0"/>
    <x v="5"/>
    <n v="0"/>
    <n v="0"/>
    <n v="0"/>
    <x v="1"/>
    <x v="1"/>
    <x v="2"/>
    <x v="2"/>
    <n v="0"/>
    <n v="0"/>
    <n v="0"/>
    <n v="0"/>
    <n v="0"/>
  </r>
  <r>
    <x v="21"/>
    <x v="0"/>
    <x v="0"/>
    <x v="6"/>
    <n v="0"/>
    <n v="0"/>
    <n v="0"/>
    <x v="1"/>
    <x v="1"/>
    <x v="2"/>
    <x v="2"/>
    <n v="0"/>
    <n v="0"/>
    <n v="0"/>
    <n v="1"/>
    <n v="0"/>
  </r>
  <r>
    <x v="21"/>
    <x v="0"/>
    <x v="0"/>
    <x v="7"/>
    <n v="0"/>
    <n v="0"/>
    <n v="3"/>
    <x v="1"/>
    <x v="1"/>
    <x v="2"/>
    <x v="2"/>
    <n v="0"/>
    <n v="0"/>
    <n v="0"/>
    <n v="0"/>
    <n v="0"/>
  </r>
  <r>
    <x v="21"/>
    <x v="0"/>
    <x v="0"/>
    <x v="8"/>
    <n v="0"/>
    <n v="0"/>
    <n v="0"/>
    <x v="1"/>
    <x v="1"/>
    <x v="2"/>
    <x v="2"/>
    <n v="0"/>
    <n v="0"/>
    <n v="0"/>
    <n v="0"/>
    <n v="3"/>
  </r>
  <r>
    <x v="21"/>
    <x v="0"/>
    <x v="0"/>
    <x v="9"/>
    <n v="0"/>
    <n v="0"/>
    <n v="0"/>
    <x v="1"/>
    <x v="1"/>
    <x v="2"/>
    <x v="2"/>
    <n v="0"/>
    <n v="0"/>
    <n v="0"/>
    <n v="0"/>
    <n v="0"/>
  </r>
  <r>
    <x v="21"/>
    <x v="0"/>
    <x v="1"/>
    <x v="10"/>
    <n v="2"/>
    <n v="3"/>
    <n v="1"/>
    <x v="6"/>
    <x v="1"/>
    <x v="14"/>
    <x v="5"/>
    <n v="6"/>
    <n v="3"/>
    <n v="12"/>
    <n v="9"/>
    <n v="4"/>
  </r>
  <r>
    <x v="21"/>
    <x v="0"/>
    <x v="1"/>
    <x v="11"/>
    <n v="0"/>
    <n v="0"/>
    <n v="0"/>
    <x v="1"/>
    <x v="1"/>
    <x v="2"/>
    <x v="2"/>
    <n v="0"/>
    <n v="0"/>
    <n v="0"/>
    <n v="0"/>
    <n v="0"/>
  </r>
  <r>
    <x v="21"/>
    <x v="0"/>
    <x v="1"/>
    <x v="12"/>
    <n v="0"/>
    <n v="0"/>
    <n v="0"/>
    <x v="1"/>
    <x v="1"/>
    <x v="2"/>
    <x v="2"/>
    <n v="0"/>
    <n v="0"/>
    <n v="0"/>
    <n v="0"/>
    <n v="0"/>
  </r>
  <r>
    <x v="21"/>
    <x v="0"/>
    <x v="1"/>
    <x v="13"/>
    <n v="0"/>
    <n v="0"/>
    <n v="0"/>
    <x v="1"/>
    <x v="1"/>
    <x v="2"/>
    <x v="2"/>
    <n v="0"/>
    <n v="0"/>
    <n v="0"/>
    <n v="0"/>
    <n v="0"/>
  </r>
  <r>
    <x v="21"/>
    <x v="0"/>
    <x v="1"/>
    <x v="14"/>
    <n v="0"/>
    <n v="0"/>
    <n v="0"/>
    <x v="6"/>
    <x v="1"/>
    <x v="2"/>
    <x v="2"/>
    <n v="0"/>
    <n v="0"/>
    <n v="0"/>
    <n v="0"/>
    <n v="0"/>
  </r>
  <r>
    <x v="21"/>
    <x v="0"/>
    <x v="1"/>
    <x v="15"/>
    <n v="0"/>
    <n v="0"/>
    <n v="0"/>
    <x v="1"/>
    <x v="1"/>
    <x v="2"/>
    <x v="2"/>
    <n v="0"/>
    <n v="0"/>
    <n v="0"/>
    <n v="0"/>
    <n v="0"/>
  </r>
  <r>
    <x v="21"/>
    <x v="0"/>
    <x v="1"/>
    <x v="16"/>
    <n v="11"/>
    <n v="5"/>
    <n v="4"/>
    <x v="1"/>
    <x v="1"/>
    <x v="2"/>
    <x v="2"/>
    <n v="1"/>
    <n v="0"/>
    <n v="0"/>
    <n v="0"/>
    <n v="1"/>
  </r>
  <r>
    <x v="21"/>
    <x v="0"/>
    <x v="1"/>
    <x v="17"/>
    <n v="0"/>
    <n v="0"/>
    <n v="0"/>
    <x v="1"/>
    <x v="1"/>
    <x v="2"/>
    <x v="2"/>
    <n v="0"/>
    <n v="0"/>
    <n v="0"/>
    <n v="0"/>
    <n v="0"/>
  </r>
  <r>
    <x v="21"/>
    <x v="0"/>
    <x v="1"/>
    <x v="18"/>
    <n v="47"/>
    <n v="28"/>
    <n v="19"/>
    <x v="15"/>
    <x v="1"/>
    <x v="2"/>
    <x v="12"/>
    <n v="6"/>
    <n v="5"/>
    <n v="15"/>
    <n v="9"/>
    <n v="27"/>
  </r>
  <r>
    <x v="21"/>
    <x v="0"/>
    <x v="1"/>
    <x v="19"/>
    <n v="0"/>
    <n v="0"/>
    <n v="0"/>
    <x v="1"/>
    <x v="1"/>
    <x v="2"/>
    <x v="2"/>
    <n v="0"/>
    <n v="0"/>
    <n v="0"/>
    <n v="0"/>
    <n v="0"/>
  </r>
  <r>
    <x v="22"/>
    <x v="1"/>
    <x v="0"/>
    <x v="0"/>
    <n v="6"/>
    <n v="12"/>
    <n v="1"/>
    <x v="1"/>
    <x v="1"/>
    <x v="2"/>
    <x v="2"/>
    <n v="0"/>
    <n v="0"/>
    <n v="0"/>
    <n v="0"/>
    <n v="7"/>
  </r>
  <r>
    <x v="22"/>
    <x v="1"/>
    <x v="0"/>
    <x v="1"/>
    <n v="2"/>
    <n v="2"/>
    <n v="0"/>
    <x v="1"/>
    <x v="1"/>
    <x v="2"/>
    <x v="2"/>
    <n v="0"/>
    <n v="0"/>
    <n v="0"/>
    <n v="0"/>
    <n v="0"/>
  </r>
  <r>
    <x v="22"/>
    <x v="1"/>
    <x v="0"/>
    <x v="2"/>
    <n v="0"/>
    <n v="0"/>
    <n v="0"/>
    <x v="1"/>
    <x v="1"/>
    <x v="2"/>
    <x v="2"/>
    <n v="0"/>
    <n v="0"/>
    <n v="0"/>
    <n v="0"/>
    <n v="0"/>
  </r>
  <r>
    <x v="22"/>
    <x v="1"/>
    <x v="0"/>
    <x v="3"/>
    <n v="0"/>
    <n v="0"/>
    <n v="0"/>
    <x v="1"/>
    <x v="1"/>
    <x v="2"/>
    <x v="2"/>
    <n v="0"/>
    <n v="0"/>
    <n v="0"/>
    <n v="0"/>
    <n v="0"/>
  </r>
  <r>
    <x v="22"/>
    <x v="1"/>
    <x v="0"/>
    <x v="4"/>
    <n v="0"/>
    <n v="0"/>
    <n v="0"/>
    <x v="1"/>
    <x v="1"/>
    <x v="2"/>
    <x v="2"/>
    <n v="0"/>
    <n v="0"/>
    <n v="0"/>
    <n v="0"/>
    <n v="0"/>
  </r>
  <r>
    <x v="22"/>
    <x v="1"/>
    <x v="0"/>
    <x v="5"/>
    <n v="0"/>
    <n v="0"/>
    <n v="0"/>
    <x v="1"/>
    <x v="1"/>
    <x v="2"/>
    <x v="2"/>
    <n v="0"/>
    <n v="0"/>
    <n v="0"/>
    <n v="0"/>
    <n v="0"/>
  </r>
  <r>
    <x v="22"/>
    <x v="1"/>
    <x v="0"/>
    <x v="6"/>
    <n v="0"/>
    <n v="0"/>
    <n v="0"/>
    <x v="1"/>
    <x v="1"/>
    <x v="2"/>
    <x v="2"/>
    <n v="0"/>
    <n v="0"/>
    <n v="0"/>
    <n v="0"/>
    <n v="0"/>
  </r>
  <r>
    <x v="22"/>
    <x v="1"/>
    <x v="0"/>
    <x v="7"/>
    <n v="2"/>
    <n v="0"/>
    <n v="0"/>
    <x v="1"/>
    <x v="1"/>
    <x v="2"/>
    <x v="2"/>
    <n v="0"/>
    <n v="0"/>
    <n v="0"/>
    <n v="0"/>
    <n v="0"/>
  </r>
  <r>
    <x v="22"/>
    <x v="1"/>
    <x v="0"/>
    <x v="8"/>
    <n v="2"/>
    <n v="2"/>
    <n v="0"/>
    <x v="1"/>
    <x v="1"/>
    <x v="2"/>
    <x v="2"/>
    <n v="0"/>
    <n v="0"/>
    <n v="0"/>
    <n v="0"/>
    <n v="0"/>
  </r>
  <r>
    <x v="22"/>
    <x v="1"/>
    <x v="0"/>
    <x v="9"/>
    <n v="0"/>
    <n v="0"/>
    <n v="0"/>
    <x v="1"/>
    <x v="1"/>
    <x v="2"/>
    <x v="2"/>
    <n v="0"/>
    <n v="0"/>
    <n v="0"/>
    <n v="0"/>
    <n v="0"/>
  </r>
  <r>
    <x v="22"/>
    <x v="1"/>
    <x v="1"/>
    <x v="10"/>
    <n v="14"/>
    <n v="12"/>
    <n v="7"/>
    <x v="1"/>
    <x v="1"/>
    <x v="2"/>
    <x v="2"/>
    <n v="0"/>
    <n v="0"/>
    <n v="4"/>
    <n v="11"/>
    <n v="9"/>
  </r>
  <r>
    <x v="22"/>
    <x v="1"/>
    <x v="1"/>
    <x v="11"/>
    <n v="0"/>
    <n v="0"/>
    <n v="0"/>
    <x v="1"/>
    <x v="1"/>
    <x v="2"/>
    <x v="2"/>
    <n v="0"/>
    <n v="0"/>
    <n v="0"/>
    <n v="0"/>
    <n v="0"/>
  </r>
  <r>
    <x v="22"/>
    <x v="1"/>
    <x v="1"/>
    <x v="12"/>
    <n v="0"/>
    <n v="0"/>
    <n v="0"/>
    <x v="1"/>
    <x v="1"/>
    <x v="2"/>
    <x v="2"/>
    <n v="0"/>
    <n v="0"/>
    <n v="0"/>
    <n v="0"/>
    <n v="0"/>
  </r>
  <r>
    <x v="22"/>
    <x v="1"/>
    <x v="1"/>
    <x v="13"/>
    <n v="0"/>
    <n v="0"/>
    <n v="0"/>
    <x v="1"/>
    <x v="1"/>
    <x v="2"/>
    <x v="2"/>
    <n v="0"/>
    <n v="0"/>
    <n v="0"/>
    <n v="0"/>
    <n v="0"/>
  </r>
  <r>
    <x v="22"/>
    <x v="1"/>
    <x v="1"/>
    <x v="14"/>
    <n v="2"/>
    <n v="0"/>
    <n v="0"/>
    <x v="1"/>
    <x v="1"/>
    <x v="2"/>
    <x v="2"/>
    <n v="0"/>
    <n v="0"/>
    <n v="0"/>
    <n v="0"/>
    <n v="0"/>
  </r>
  <r>
    <x v="22"/>
    <x v="1"/>
    <x v="1"/>
    <x v="15"/>
    <n v="0"/>
    <n v="0"/>
    <n v="0"/>
    <x v="1"/>
    <x v="1"/>
    <x v="2"/>
    <x v="2"/>
    <n v="0"/>
    <n v="0"/>
    <n v="0"/>
    <n v="0"/>
    <n v="0"/>
  </r>
  <r>
    <x v="22"/>
    <x v="1"/>
    <x v="1"/>
    <x v="16"/>
    <n v="0"/>
    <n v="0"/>
    <n v="1"/>
    <x v="1"/>
    <x v="1"/>
    <x v="2"/>
    <x v="2"/>
    <n v="0"/>
    <n v="0"/>
    <n v="0"/>
    <n v="0"/>
    <n v="0"/>
  </r>
  <r>
    <x v="22"/>
    <x v="1"/>
    <x v="1"/>
    <x v="17"/>
    <n v="0"/>
    <n v="0"/>
    <n v="0"/>
    <x v="1"/>
    <x v="1"/>
    <x v="2"/>
    <x v="2"/>
    <n v="0"/>
    <n v="0"/>
    <n v="0"/>
    <n v="0"/>
    <n v="0"/>
  </r>
  <r>
    <x v="22"/>
    <x v="1"/>
    <x v="1"/>
    <x v="18"/>
    <n v="8"/>
    <n v="0"/>
    <n v="0"/>
    <x v="1"/>
    <x v="1"/>
    <x v="2"/>
    <x v="2"/>
    <n v="0"/>
    <n v="0"/>
    <n v="0"/>
    <n v="0"/>
    <n v="0"/>
  </r>
  <r>
    <x v="22"/>
    <x v="1"/>
    <x v="1"/>
    <x v="19"/>
    <n v="0"/>
    <n v="0"/>
    <n v="0"/>
    <x v="1"/>
    <x v="1"/>
    <x v="2"/>
    <x v="2"/>
    <n v="0"/>
    <n v="0"/>
    <n v="0"/>
    <n v="0"/>
    <n v="0"/>
  </r>
  <r>
    <x v="23"/>
    <x v="1"/>
    <x v="0"/>
    <x v="0"/>
    <n v="5"/>
    <n v="7"/>
    <n v="1"/>
    <x v="1"/>
    <x v="1"/>
    <x v="2"/>
    <x v="2"/>
    <n v="0"/>
    <n v="0"/>
    <n v="0"/>
    <n v="0"/>
    <n v="0"/>
  </r>
  <r>
    <x v="23"/>
    <x v="1"/>
    <x v="0"/>
    <x v="1"/>
    <n v="0"/>
    <n v="0"/>
    <n v="0"/>
    <x v="1"/>
    <x v="1"/>
    <x v="2"/>
    <x v="2"/>
    <n v="0"/>
    <n v="0"/>
    <n v="0"/>
    <n v="0"/>
    <n v="0"/>
  </r>
  <r>
    <x v="23"/>
    <x v="1"/>
    <x v="0"/>
    <x v="2"/>
    <n v="0"/>
    <n v="0"/>
    <n v="0"/>
    <x v="1"/>
    <x v="1"/>
    <x v="2"/>
    <x v="2"/>
    <n v="0"/>
    <n v="0"/>
    <n v="0"/>
    <n v="0"/>
    <n v="0"/>
  </r>
  <r>
    <x v="23"/>
    <x v="1"/>
    <x v="0"/>
    <x v="3"/>
    <n v="0"/>
    <n v="0"/>
    <n v="0"/>
    <x v="1"/>
    <x v="1"/>
    <x v="2"/>
    <x v="2"/>
    <n v="0"/>
    <n v="0"/>
    <n v="0"/>
    <n v="0"/>
    <n v="0"/>
  </r>
  <r>
    <x v="23"/>
    <x v="1"/>
    <x v="0"/>
    <x v="4"/>
    <n v="0"/>
    <n v="0"/>
    <n v="0"/>
    <x v="1"/>
    <x v="1"/>
    <x v="2"/>
    <x v="2"/>
    <n v="0"/>
    <n v="0"/>
    <n v="0"/>
    <n v="0"/>
    <n v="0"/>
  </r>
  <r>
    <x v="23"/>
    <x v="1"/>
    <x v="0"/>
    <x v="5"/>
    <n v="0"/>
    <n v="0"/>
    <n v="0"/>
    <x v="1"/>
    <x v="1"/>
    <x v="2"/>
    <x v="2"/>
    <n v="0"/>
    <n v="0"/>
    <n v="0"/>
    <n v="0"/>
    <n v="0"/>
  </r>
  <r>
    <x v="23"/>
    <x v="1"/>
    <x v="0"/>
    <x v="6"/>
    <n v="0"/>
    <n v="0"/>
    <n v="0"/>
    <x v="1"/>
    <x v="1"/>
    <x v="2"/>
    <x v="2"/>
    <n v="0"/>
    <n v="0"/>
    <n v="0"/>
    <n v="0"/>
    <n v="0"/>
  </r>
  <r>
    <x v="23"/>
    <x v="1"/>
    <x v="0"/>
    <x v="7"/>
    <n v="0"/>
    <n v="0"/>
    <n v="0"/>
    <x v="1"/>
    <x v="1"/>
    <x v="2"/>
    <x v="2"/>
    <n v="0"/>
    <n v="0"/>
    <n v="0"/>
    <n v="0"/>
    <n v="0"/>
  </r>
  <r>
    <x v="23"/>
    <x v="1"/>
    <x v="0"/>
    <x v="8"/>
    <n v="0"/>
    <n v="0"/>
    <n v="0"/>
    <x v="1"/>
    <x v="1"/>
    <x v="2"/>
    <x v="2"/>
    <n v="0"/>
    <n v="0"/>
    <n v="0"/>
    <n v="0"/>
    <n v="0"/>
  </r>
  <r>
    <x v="23"/>
    <x v="1"/>
    <x v="0"/>
    <x v="9"/>
    <n v="0"/>
    <n v="0"/>
    <n v="0"/>
    <x v="1"/>
    <x v="1"/>
    <x v="2"/>
    <x v="2"/>
    <n v="0"/>
    <n v="0"/>
    <n v="0"/>
    <n v="0"/>
    <n v="0"/>
  </r>
  <r>
    <x v="23"/>
    <x v="1"/>
    <x v="1"/>
    <x v="10"/>
    <n v="6"/>
    <n v="7"/>
    <n v="4"/>
    <x v="1"/>
    <x v="1"/>
    <x v="2"/>
    <x v="2"/>
    <n v="0"/>
    <n v="0"/>
    <n v="0"/>
    <n v="0"/>
    <n v="0"/>
  </r>
  <r>
    <x v="23"/>
    <x v="1"/>
    <x v="1"/>
    <x v="11"/>
    <n v="0"/>
    <n v="0"/>
    <n v="0"/>
    <x v="1"/>
    <x v="1"/>
    <x v="2"/>
    <x v="2"/>
    <n v="0"/>
    <n v="0"/>
    <n v="0"/>
    <n v="0"/>
    <n v="0"/>
  </r>
  <r>
    <x v="23"/>
    <x v="1"/>
    <x v="1"/>
    <x v="12"/>
    <n v="0"/>
    <n v="0"/>
    <n v="0"/>
    <x v="1"/>
    <x v="1"/>
    <x v="2"/>
    <x v="2"/>
    <n v="0"/>
    <n v="0"/>
    <n v="0"/>
    <n v="0"/>
    <n v="0"/>
  </r>
  <r>
    <x v="23"/>
    <x v="1"/>
    <x v="1"/>
    <x v="13"/>
    <n v="0"/>
    <n v="0"/>
    <n v="0"/>
    <x v="1"/>
    <x v="1"/>
    <x v="2"/>
    <x v="2"/>
    <n v="0"/>
    <n v="0"/>
    <n v="0"/>
    <n v="0"/>
    <n v="0"/>
  </r>
  <r>
    <x v="23"/>
    <x v="1"/>
    <x v="1"/>
    <x v="14"/>
    <n v="0"/>
    <n v="0"/>
    <n v="1"/>
    <x v="1"/>
    <x v="1"/>
    <x v="2"/>
    <x v="2"/>
    <n v="0"/>
    <n v="0"/>
    <n v="0"/>
    <n v="0"/>
    <n v="0"/>
  </r>
  <r>
    <x v="23"/>
    <x v="1"/>
    <x v="1"/>
    <x v="15"/>
    <n v="0"/>
    <n v="0"/>
    <n v="0"/>
    <x v="1"/>
    <x v="1"/>
    <x v="2"/>
    <x v="2"/>
    <n v="0"/>
    <n v="0"/>
    <n v="0"/>
    <n v="0"/>
    <n v="0"/>
  </r>
  <r>
    <x v="23"/>
    <x v="1"/>
    <x v="1"/>
    <x v="16"/>
    <n v="0"/>
    <n v="0"/>
    <n v="0"/>
    <x v="1"/>
    <x v="1"/>
    <x v="2"/>
    <x v="2"/>
    <n v="0"/>
    <n v="0"/>
    <n v="0"/>
    <n v="0"/>
    <n v="0"/>
  </r>
  <r>
    <x v="23"/>
    <x v="1"/>
    <x v="1"/>
    <x v="17"/>
    <n v="0"/>
    <n v="0"/>
    <n v="0"/>
    <x v="1"/>
    <x v="1"/>
    <x v="2"/>
    <x v="2"/>
    <n v="0"/>
    <n v="0"/>
    <n v="0"/>
    <n v="0"/>
    <n v="0"/>
  </r>
  <r>
    <x v="23"/>
    <x v="1"/>
    <x v="1"/>
    <x v="18"/>
    <n v="3"/>
    <n v="0"/>
    <n v="1"/>
    <x v="1"/>
    <x v="1"/>
    <x v="2"/>
    <x v="2"/>
    <n v="0"/>
    <n v="0"/>
    <n v="0"/>
    <n v="0"/>
    <n v="0"/>
  </r>
  <r>
    <x v="23"/>
    <x v="1"/>
    <x v="1"/>
    <x v="19"/>
    <n v="0"/>
    <n v="0"/>
    <n v="0"/>
    <x v="1"/>
    <x v="1"/>
    <x v="2"/>
    <x v="2"/>
    <n v="0"/>
    <n v="0"/>
    <n v="0"/>
    <n v="0"/>
    <n v="0"/>
  </r>
  <r>
    <x v="24"/>
    <x v="1"/>
    <x v="0"/>
    <x v="0"/>
    <n v="6"/>
    <n v="5"/>
    <n v="0"/>
    <x v="1"/>
    <x v="1"/>
    <x v="2"/>
    <x v="2"/>
    <n v="0"/>
    <n v="0"/>
    <n v="4"/>
    <n v="10"/>
    <n v="4"/>
  </r>
  <r>
    <x v="24"/>
    <x v="1"/>
    <x v="0"/>
    <x v="1"/>
    <n v="1"/>
    <n v="1"/>
    <n v="0"/>
    <x v="1"/>
    <x v="1"/>
    <x v="2"/>
    <x v="2"/>
    <n v="0"/>
    <n v="0"/>
    <n v="0"/>
    <n v="1"/>
    <n v="0"/>
  </r>
  <r>
    <x v="24"/>
    <x v="1"/>
    <x v="0"/>
    <x v="2"/>
    <n v="0"/>
    <n v="0"/>
    <n v="0"/>
    <x v="1"/>
    <x v="1"/>
    <x v="2"/>
    <x v="2"/>
    <n v="0"/>
    <n v="0"/>
    <n v="0"/>
    <n v="0"/>
    <n v="0"/>
  </r>
  <r>
    <x v="24"/>
    <x v="1"/>
    <x v="0"/>
    <x v="3"/>
    <n v="0"/>
    <n v="0"/>
    <n v="0"/>
    <x v="1"/>
    <x v="1"/>
    <x v="2"/>
    <x v="2"/>
    <n v="0"/>
    <n v="0"/>
    <n v="0"/>
    <n v="0"/>
    <n v="0"/>
  </r>
  <r>
    <x v="24"/>
    <x v="1"/>
    <x v="0"/>
    <x v="4"/>
    <n v="0"/>
    <n v="0"/>
    <n v="0"/>
    <x v="1"/>
    <x v="1"/>
    <x v="2"/>
    <x v="2"/>
    <n v="0"/>
    <n v="0"/>
    <n v="0"/>
    <n v="0"/>
    <n v="0"/>
  </r>
  <r>
    <x v="24"/>
    <x v="1"/>
    <x v="0"/>
    <x v="5"/>
    <n v="0"/>
    <n v="0"/>
    <n v="0"/>
    <x v="1"/>
    <x v="1"/>
    <x v="2"/>
    <x v="2"/>
    <n v="0"/>
    <n v="0"/>
    <n v="0"/>
    <n v="0"/>
    <n v="0"/>
  </r>
  <r>
    <x v="24"/>
    <x v="1"/>
    <x v="0"/>
    <x v="6"/>
    <n v="0"/>
    <n v="1"/>
    <n v="0"/>
    <x v="1"/>
    <x v="1"/>
    <x v="2"/>
    <x v="2"/>
    <n v="0"/>
    <n v="0"/>
    <n v="0"/>
    <n v="0"/>
    <n v="0"/>
  </r>
  <r>
    <x v="24"/>
    <x v="1"/>
    <x v="0"/>
    <x v="7"/>
    <n v="0"/>
    <n v="0"/>
    <n v="0"/>
    <x v="1"/>
    <x v="1"/>
    <x v="2"/>
    <x v="2"/>
    <n v="0"/>
    <n v="0"/>
    <n v="0"/>
    <n v="0"/>
    <n v="0"/>
  </r>
  <r>
    <x v="24"/>
    <x v="1"/>
    <x v="0"/>
    <x v="8"/>
    <n v="0"/>
    <n v="0"/>
    <n v="0"/>
    <x v="1"/>
    <x v="1"/>
    <x v="2"/>
    <x v="2"/>
    <n v="0"/>
    <n v="0"/>
    <n v="0"/>
    <n v="0"/>
    <n v="0"/>
  </r>
  <r>
    <x v="24"/>
    <x v="1"/>
    <x v="0"/>
    <x v="9"/>
    <n v="0"/>
    <n v="0"/>
    <n v="0"/>
    <x v="1"/>
    <x v="1"/>
    <x v="2"/>
    <x v="2"/>
    <n v="0"/>
    <n v="0"/>
    <n v="0"/>
    <n v="0"/>
    <n v="0"/>
  </r>
  <r>
    <x v="24"/>
    <x v="1"/>
    <x v="1"/>
    <x v="10"/>
    <n v="8"/>
    <n v="6"/>
    <n v="9"/>
    <x v="1"/>
    <x v="1"/>
    <x v="2"/>
    <x v="2"/>
    <n v="0"/>
    <n v="0"/>
    <n v="10"/>
    <n v="7"/>
    <n v="10"/>
  </r>
  <r>
    <x v="24"/>
    <x v="1"/>
    <x v="1"/>
    <x v="11"/>
    <n v="0"/>
    <n v="0"/>
    <n v="0"/>
    <x v="1"/>
    <x v="1"/>
    <x v="2"/>
    <x v="2"/>
    <n v="0"/>
    <n v="0"/>
    <n v="0"/>
    <n v="0"/>
    <n v="0"/>
  </r>
  <r>
    <x v="24"/>
    <x v="1"/>
    <x v="1"/>
    <x v="12"/>
    <n v="0"/>
    <n v="0"/>
    <n v="0"/>
    <x v="1"/>
    <x v="1"/>
    <x v="2"/>
    <x v="2"/>
    <n v="0"/>
    <n v="0"/>
    <n v="0"/>
    <n v="0"/>
    <n v="0"/>
  </r>
  <r>
    <x v="24"/>
    <x v="1"/>
    <x v="1"/>
    <x v="13"/>
    <n v="0"/>
    <n v="0"/>
    <n v="0"/>
    <x v="1"/>
    <x v="1"/>
    <x v="2"/>
    <x v="2"/>
    <n v="0"/>
    <n v="0"/>
    <n v="0"/>
    <n v="0"/>
    <n v="0"/>
  </r>
  <r>
    <x v="24"/>
    <x v="1"/>
    <x v="1"/>
    <x v="14"/>
    <n v="1"/>
    <n v="0"/>
    <n v="0"/>
    <x v="1"/>
    <x v="1"/>
    <x v="2"/>
    <x v="2"/>
    <n v="0"/>
    <n v="0"/>
    <n v="0"/>
    <n v="0"/>
    <n v="0"/>
  </r>
  <r>
    <x v="24"/>
    <x v="1"/>
    <x v="1"/>
    <x v="15"/>
    <n v="0"/>
    <n v="0"/>
    <n v="0"/>
    <x v="1"/>
    <x v="1"/>
    <x v="2"/>
    <x v="2"/>
    <n v="0"/>
    <n v="0"/>
    <n v="0"/>
    <n v="0"/>
    <n v="0"/>
  </r>
  <r>
    <x v="24"/>
    <x v="1"/>
    <x v="1"/>
    <x v="16"/>
    <n v="0"/>
    <n v="3"/>
    <n v="0"/>
    <x v="1"/>
    <x v="1"/>
    <x v="2"/>
    <x v="2"/>
    <n v="0"/>
    <n v="0"/>
    <n v="0"/>
    <n v="0"/>
    <n v="0"/>
  </r>
  <r>
    <x v="24"/>
    <x v="1"/>
    <x v="1"/>
    <x v="17"/>
    <n v="0"/>
    <n v="0"/>
    <n v="0"/>
    <x v="1"/>
    <x v="1"/>
    <x v="2"/>
    <x v="2"/>
    <n v="0"/>
    <n v="0"/>
    <n v="0"/>
    <n v="0"/>
    <n v="0"/>
  </r>
  <r>
    <x v="24"/>
    <x v="1"/>
    <x v="1"/>
    <x v="18"/>
    <n v="1"/>
    <n v="0"/>
    <n v="0"/>
    <x v="1"/>
    <x v="1"/>
    <x v="2"/>
    <x v="2"/>
    <n v="0"/>
    <n v="0"/>
    <n v="0"/>
    <n v="0"/>
    <n v="0"/>
  </r>
  <r>
    <x v="24"/>
    <x v="1"/>
    <x v="1"/>
    <x v="19"/>
    <n v="0"/>
    <n v="0"/>
    <n v="0"/>
    <x v="1"/>
    <x v="1"/>
    <x v="2"/>
    <x v="2"/>
    <n v="0"/>
    <n v="0"/>
    <n v="0"/>
    <n v="0"/>
    <n v="0"/>
  </r>
  <r>
    <x v="25"/>
    <x v="5"/>
    <x v="0"/>
    <x v="0"/>
    <n v="6"/>
    <n v="9"/>
    <n v="3"/>
    <x v="0"/>
    <x v="0"/>
    <x v="0"/>
    <x v="2"/>
    <n v="0"/>
    <n v="5"/>
    <n v="1"/>
    <n v="0"/>
    <n v="1"/>
  </r>
  <r>
    <x v="25"/>
    <x v="5"/>
    <x v="0"/>
    <x v="1"/>
    <n v="40"/>
    <n v="20"/>
    <n v="18"/>
    <x v="1"/>
    <x v="1"/>
    <x v="1"/>
    <x v="1"/>
    <n v="4"/>
    <n v="10"/>
    <n v="11"/>
    <n v="7"/>
    <n v="15"/>
  </r>
  <r>
    <x v="25"/>
    <x v="5"/>
    <x v="0"/>
    <x v="2"/>
    <n v="0"/>
    <n v="0"/>
    <n v="0"/>
    <x v="1"/>
    <x v="1"/>
    <x v="2"/>
    <x v="2"/>
    <n v="0"/>
    <n v="0"/>
    <n v="0"/>
    <n v="0"/>
    <n v="0"/>
  </r>
  <r>
    <x v="25"/>
    <x v="5"/>
    <x v="0"/>
    <x v="3"/>
    <n v="1"/>
    <n v="1"/>
    <n v="0"/>
    <x v="1"/>
    <x v="1"/>
    <x v="2"/>
    <x v="2"/>
    <n v="0"/>
    <n v="0"/>
    <n v="0"/>
    <n v="0"/>
    <n v="0"/>
  </r>
  <r>
    <x v="25"/>
    <x v="5"/>
    <x v="0"/>
    <x v="4"/>
    <n v="0"/>
    <n v="0"/>
    <n v="0"/>
    <x v="1"/>
    <x v="1"/>
    <x v="2"/>
    <x v="2"/>
    <n v="0"/>
    <n v="0"/>
    <n v="0"/>
    <n v="0"/>
    <n v="0"/>
  </r>
  <r>
    <x v="25"/>
    <x v="5"/>
    <x v="0"/>
    <x v="5"/>
    <n v="0"/>
    <n v="0"/>
    <n v="0"/>
    <x v="1"/>
    <x v="1"/>
    <x v="2"/>
    <x v="2"/>
    <n v="0"/>
    <n v="0"/>
    <n v="0"/>
    <n v="0"/>
    <n v="0"/>
  </r>
  <r>
    <x v="25"/>
    <x v="5"/>
    <x v="0"/>
    <x v="6"/>
    <n v="4"/>
    <n v="0"/>
    <n v="0"/>
    <x v="1"/>
    <x v="2"/>
    <x v="2"/>
    <x v="2"/>
    <n v="1"/>
    <n v="0"/>
    <n v="0"/>
    <n v="0"/>
    <n v="0"/>
  </r>
  <r>
    <x v="25"/>
    <x v="5"/>
    <x v="0"/>
    <x v="7"/>
    <n v="3"/>
    <n v="1"/>
    <n v="2"/>
    <x v="1"/>
    <x v="1"/>
    <x v="2"/>
    <x v="2"/>
    <n v="0"/>
    <n v="0"/>
    <n v="1"/>
    <n v="0"/>
    <n v="0"/>
  </r>
  <r>
    <x v="25"/>
    <x v="5"/>
    <x v="0"/>
    <x v="8"/>
    <n v="3"/>
    <n v="3"/>
    <n v="5"/>
    <x v="1"/>
    <x v="1"/>
    <x v="2"/>
    <x v="2"/>
    <n v="0"/>
    <n v="1"/>
    <n v="1"/>
    <n v="2"/>
    <n v="0"/>
  </r>
  <r>
    <x v="25"/>
    <x v="5"/>
    <x v="0"/>
    <x v="9"/>
    <n v="0"/>
    <n v="0"/>
    <n v="0"/>
    <x v="1"/>
    <x v="1"/>
    <x v="2"/>
    <x v="2"/>
    <n v="0"/>
    <n v="0"/>
    <n v="0"/>
    <n v="0"/>
    <n v="0"/>
  </r>
  <r>
    <x v="25"/>
    <x v="5"/>
    <x v="1"/>
    <x v="10"/>
    <n v="131"/>
    <n v="131"/>
    <n v="182"/>
    <x v="2"/>
    <x v="3"/>
    <x v="3"/>
    <x v="14"/>
    <n v="112"/>
    <n v="108"/>
    <n v="99"/>
    <n v="148"/>
    <n v="135"/>
  </r>
  <r>
    <x v="25"/>
    <x v="5"/>
    <x v="1"/>
    <x v="11"/>
    <n v="0"/>
    <n v="0"/>
    <n v="0"/>
    <x v="1"/>
    <x v="1"/>
    <x v="2"/>
    <x v="2"/>
    <n v="0"/>
    <n v="0"/>
    <n v="0"/>
    <n v="0"/>
    <n v="0"/>
  </r>
  <r>
    <x v="25"/>
    <x v="5"/>
    <x v="1"/>
    <x v="12"/>
    <n v="0"/>
    <n v="0"/>
    <n v="0"/>
    <x v="1"/>
    <x v="1"/>
    <x v="2"/>
    <x v="2"/>
    <n v="0"/>
    <n v="0"/>
    <n v="0"/>
    <n v="0"/>
    <n v="0"/>
  </r>
  <r>
    <x v="25"/>
    <x v="5"/>
    <x v="1"/>
    <x v="13"/>
    <n v="0"/>
    <n v="0"/>
    <n v="0"/>
    <x v="1"/>
    <x v="1"/>
    <x v="2"/>
    <x v="2"/>
    <n v="0"/>
    <n v="0"/>
    <n v="0"/>
    <n v="0"/>
    <n v="0"/>
  </r>
  <r>
    <x v="25"/>
    <x v="5"/>
    <x v="1"/>
    <x v="14"/>
    <n v="1"/>
    <n v="0"/>
    <n v="1"/>
    <x v="1"/>
    <x v="1"/>
    <x v="2"/>
    <x v="2"/>
    <n v="0"/>
    <n v="0"/>
    <n v="1"/>
    <n v="0"/>
    <n v="0"/>
  </r>
  <r>
    <x v="25"/>
    <x v="5"/>
    <x v="1"/>
    <x v="15"/>
    <n v="0"/>
    <n v="0"/>
    <n v="0"/>
    <x v="1"/>
    <x v="1"/>
    <x v="2"/>
    <x v="2"/>
    <n v="0"/>
    <n v="0"/>
    <n v="0"/>
    <n v="0"/>
    <n v="0"/>
  </r>
  <r>
    <x v="25"/>
    <x v="5"/>
    <x v="1"/>
    <x v="16"/>
    <n v="9"/>
    <n v="1"/>
    <n v="0"/>
    <x v="1"/>
    <x v="1"/>
    <x v="2"/>
    <x v="2"/>
    <n v="0"/>
    <n v="0"/>
    <n v="0"/>
    <n v="0"/>
    <n v="1"/>
  </r>
  <r>
    <x v="25"/>
    <x v="5"/>
    <x v="1"/>
    <x v="17"/>
    <n v="0"/>
    <n v="0"/>
    <n v="0"/>
    <x v="1"/>
    <x v="1"/>
    <x v="2"/>
    <x v="2"/>
    <n v="0"/>
    <n v="0"/>
    <n v="0"/>
    <n v="0"/>
    <n v="0"/>
  </r>
  <r>
    <x v="25"/>
    <x v="5"/>
    <x v="1"/>
    <x v="18"/>
    <n v="3"/>
    <n v="8"/>
    <n v="4"/>
    <x v="3"/>
    <x v="4"/>
    <x v="4"/>
    <x v="2"/>
    <n v="0"/>
    <n v="0"/>
    <n v="0"/>
    <n v="0"/>
    <n v="1"/>
  </r>
  <r>
    <x v="25"/>
    <x v="5"/>
    <x v="1"/>
    <x v="19"/>
    <n v="0"/>
    <n v="0"/>
    <n v="0"/>
    <x v="1"/>
    <x v="1"/>
    <x v="2"/>
    <x v="2"/>
    <n v="0"/>
    <n v="0"/>
    <n v="0"/>
    <n v="0"/>
    <n v="0"/>
  </r>
  <r>
    <x v="26"/>
    <x v="0"/>
    <x v="0"/>
    <x v="0"/>
    <n v="593"/>
    <n v="394"/>
    <n v="249"/>
    <x v="10"/>
    <x v="15"/>
    <x v="14"/>
    <x v="19"/>
    <n v="6"/>
    <n v="9"/>
    <n v="11"/>
    <n v="26"/>
    <n v="2"/>
  </r>
  <r>
    <x v="26"/>
    <x v="0"/>
    <x v="0"/>
    <x v="1"/>
    <n v="27"/>
    <n v="51"/>
    <n v="33"/>
    <x v="1"/>
    <x v="2"/>
    <x v="1"/>
    <x v="5"/>
    <n v="12"/>
    <n v="13"/>
    <n v="50"/>
    <n v="25"/>
    <n v="12"/>
  </r>
  <r>
    <x v="26"/>
    <x v="0"/>
    <x v="0"/>
    <x v="2"/>
    <n v="0"/>
    <n v="0"/>
    <n v="0"/>
    <x v="1"/>
    <x v="1"/>
    <x v="2"/>
    <x v="2"/>
    <n v="0"/>
    <n v="0"/>
    <n v="0"/>
    <n v="0"/>
    <n v="0"/>
  </r>
  <r>
    <x v="26"/>
    <x v="0"/>
    <x v="0"/>
    <x v="3"/>
    <n v="0"/>
    <n v="10"/>
    <n v="1"/>
    <x v="15"/>
    <x v="10"/>
    <x v="2"/>
    <x v="8"/>
    <n v="1"/>
    <n v="1"/>
    <n v="0"/>
    <n v="2"/>
    <n v="0"/>
  </r>
  <r>
    <x v="26"/>
    <x v="0"/>
    <x v="0"/>
    <x v="4"/>
    <n v="0"/>
    <n v="0"/>
    <n v="0"/>
    <x v="1"/>
    <x v="1"/>
    <x v="2"/>
    <x v="2"/>
    <n v="0"/>
    <n v="0"/>
    <n v="0"/>
    <n v="0"/>
    <n v="0"/>
  </r>
  <r>
    <x v="26"/>
    <x v="0"/>
    <x v="0"/>
    <x v="5"/>
    <n v="0"/>
    <n v="0"/>
    <n v="0"/>
    <x v="1"/>
    <x v="1"/>
    <x v="2"/>
    <x v="2"/>
    <n v="0"/>
    <n v="0"/>
    <n v="0"/>
    <n v="0"/>
    <n v="0"/>
  </r>
  <r>
    <x v="26"/>
    <x v="0"/>
    <x v="0"/>
    <x v="6"/>
    <n v="0"/>
    <n v="6"/>
    <n v="1"/>
    <x v="1"/>
    <x v="1"/>
    <x v="2"/>
    <x v="2"/>
    <n v="0"/>
    <n v="0"/>
    <n v="1"/>
    <n v="2"/>
    <n v="10"/>
  </r>
  <r>
    <x v="26"/>
    <x v="0"/>
    <x v="0"/>
    <x v="7"/>
    <n v="1"/>
    <n v="0"/>
    <n v="0"/>
    <x v="1"/>
    <x v="1"/>
    <x v="2"/>
    <x v="2"/>
    <n v="0"/>
    <n v="0"/>
    <n v="6"/>
    <n v="3"/>
    <n v="15"/>
  </r>
  <r>
    <x v="26"/>
    <x v="0"/>
    <x v="0"/>
    <x v="8"/>
    <n v="93"/>
    <n v="16"/>
    <n v="15"/>
    <x v="1"/>
    <x v="10"/>
    <x v="2"/>
    <x v="4"/>
    <n v="0"/>
    <n v="8"/>
    <n v="8"/>
    <n v="1"/>
    <n v="7"/>
  </r>
  <r>
    <x v="26"/>
    <x v="0"/>
    <x v="0"/>
    <x v="9"/>
    <n v="0"/>
    <n v="0"/>
    <n v="0"/>
    <x v="1"/>
    <x v="1"/>
    <x v="2"/>
    <x v="2"/>
    <n v="0"/>
    <n v="0"/>
    <n v="0"/>
    <n v="0"/>
    <n v="0"/>
  </r>
  <r>
    <x v="26"/>
    <x v="0"/>
    <x v="1"/>
    <x v="10"/>
    <n v="78"/>
    <n v="49"/>
    <n v="171"/>
    <x v="23"/>
    <x v="22"/>
    <x v="24"/>
    <x v="26"/>
    <n v="342"/>
    <n v="437"/>
    <n v="567"/>
    <n v="477"/>
    <n v="422"/>
  </r>
  <r>
    <x v="26"/>
    <x v="0"/>
    <x v="1"/>
    <x v="11"/>
    <n v="0"/>
    <n v="0"/>
    <n v="0"/>
    <x v="1"/>
    <x v="1"/>
    <x v="2"/>
    <x v="2"/>
    <n v="0"/>
    <n v="0"/>
    <n v="0"/>
    <n v="0"/>
    <n v="0"/>
  </r>
  <r>
    <x v="26"/>
    <x v="0"/>
    <x v="1"/>
    <x v="12"/>
    <n v="1"/>
    <n v="0"/>
    <n v="1"/>
    <x v="1"/>
    <x v="1"/>
    <x v="2"/>
    <x v="2"/>
    <n v="0"/>
    <n v="0"/>
    <n v="0"/>
    <n v="0"/>
    <n v="0"/>
  </r>
  <r>
    <x v="26"/>
    <x v="0"/>
    <x v="1"/>
    <x v="13"/>
    <n v="0"/>
    <n v="0"/>
    <n v="0"/>
    <x v="1"/>
    <x v="1"/>
    <x v="2"/>
    <x v="2"/>
    <n v="0"/>
    <n v="0"/>
    <n v="0"/>
    <n v="0"/>
    <n v="0"/>
  </r>
  <r>
    <x v="26"/>
    <x v="0"/>
    <x v="1"/>
    <x v="14"/>
    <n v="39"/>
    <n v="50"/>
    <n v="22"/>
    <x v="1"/>
    <x v="2"/>
    <x v="4"/>
    <x v="8"/>
    <n v="7"/>
    <n v="2"/>
    <n v="4"/>
    <n v="12"/>
    <n v="34"/>
  </r>
  <r>
    <x v="26"/>
    <x v="0"/>
    <x v="1"/>
    <x v="15"/>
    <n v="0"/>
    <n v="0"/>
    <n v="0"/>
    <x v="1"/>
    <x v="1"/>
    <x v="2"/>
    <x v="2"/>
    <n v="0"/>
    <n v="0"/>
    <n v="0"/>
    <n v="0"/>
    <n v="0"/>
  </r>
  <r>
    <x v="26"/>
    <x v="0"/>
    <x v="1"/>
    <x v="16"/>
    <n v="39"/>
    <n v="21"/>
    <n v="19"/>
    <x v="1"/>
    <x v="1"/>
    <x v="2"/>
    <x v="12"/>
    <n v="0"/>
    <n v="0"/>
    <n v="2"/>
    <n v="1"/>
    <n v="3"/>
  </r>
  <r>
    <x v="26"/>
    <x v="0"/>
    <x v="1"/>
    <x v="17"/>
    <n v="0"/>
    <n v="0"/>
    <n v="0"/>
    <x v="1"/>
    <x v="1"/>
    <x v="2"/>
    <x v="2"/>
    <n v="0"/>
    <n v="0"/>
    <n v="0"/>
    <n v="0"/>
    <n v="0"/>
  </r>
  <r>
    <x v="26"/>
    <x v="0"/>
    <x v="1"/>
    <x v="18"/>
    <n v="407"/>
    <n v="306"/>
    <n v="289"/>
    <x v="7"/>
    <x v="12"/>
    <x v="15"/>
    <x v="27"/>
    <n v="14"/>
    <n v="32"/>
    <n v="94"/>
    <n v="216"/>
    <n v="263"/>
  </r>
  <r>
    <x v="26"/>
    <x v="0"/>
    <x v="1"/>
    <x v="19"/>
    <n v="0"/>
    <n v="0"/>
    <n v="0"/>
    <x v="1"/>
    <x v="1"/>
    <x v="2"/>
    <x v="2"/>
    <n v="0"/>
    <n v="0"/>
    <n v="0"/>
    <n v="0"/>
    <n v="0"/>
  </r>
  <r>
    <x v="27"/>
    <x v="0"/>
    <x v="0"/>
    <x v="0"/>
    <n v="1056"/>
    <n v="839"/>
    <n v="852"/>
    <x v="24"/>
    <x v="23"/>
    <x v="25"/>
    <x v="28"/>
    <n v="699"/>
    <n v="656"/>
    <n v="614"/>
    <n v="824"/>
    <n v="298"/>
  </r>
  <r>
    <x v="27"/>
    <x v="0"/>
    <x v="0"/>
    <x v="1"/>
    <n v="70"/>
    <n v="98"/>
    <n v="45"/>
    <x v="12"/>
    <x v="18"/>
    <x v="22"/>
    <x v="27"/>
    <n v="16"/>
    <n v="18"/>
    <n v="23"/>
    <n v="46"/>
    <n v="101"/>
  </r>
  <r>
    <x v="27"/>
    <x v="0"/>
    <x v="0"/>
    <x v="2"/>
    <n v="0"/>
    <n v="0"/>
    <n v="0"/>
    <x v="1"/>
    <x v="1"/>
    <x v="2"/>
    <x v="2"/>
    <n v="0"/>
    <n v="0"/>
    <n v="0"/>
    <n v="0"/>
    <n v="0"/>
  </r>
  <r>
    <x v="27"/>
    <x v="0"/>
    <x v="0"/>
    <x v="3"/>
    <n v="3"/>
    <n v="9"/>
    <n v="4"/>
    <x v="1"/>
    <x v="1"/>
    <x v="2"/>
    <x v="2"/>
    <n v="0"/>
    <n v="1"/>
    <n v="0"/>
    <n v="0"/>
    <n v="0"/>
  </r>
  <r>
    <x v="27"/>
    <x v="0"/>
    <x v="0"/>
    <x v="4"/>
    <n v="0"/>
    <n v="0"/>
    <n v="0"/>
    <x v="1"/>
    <x v="1"/>
    <x v="2"/>
    <x v="2"/>
    <n v="0"/>
    <n v="0"/>
    <n v="0"/>
    <n v="0"/>
    <n v="0"/>
  </r>
  <r>
    <x v="27"/>
    <x v="0"/>
    <x v="0"/>
    <x v="5"/>
    <n v="0"/>
    <n v="0"/>
    <n v="0"/>
    <x v="1"/>
    <x v="1"/>
    <x v="2"/>
    <x v="2"/>
    <n v="0"/>
    <n v="0"/>
    <n v="0"/>
    <n v="0"/>
    <n v="0"/>
  </r>
  <r>
    <x v="27"/>
    <x v="0"/>
    <x v="0"/>
    <x v="6"/>
    <n v="15"/>
    <n v="3"/>
    <n v="0"/>
    <x v="1"/>
    <x v="2"/>
    <x v="2"/>
    <x v="2"/>
    <n v="0"/>
    <n v="0"/>
    <n v="5"/>
    <n v="1"/>
    <n v="5"/>
  </r>
  <r>
    <x v="27"/>
    <x v="0"/>
    <x v="0"/>
    <x v="7"/>
    <n v="360"/>
    <n v="294"/>
    <n v="240"/>
    <x v="25"/>
    <x v="24"/>
    <x v="26"/>
    <x v="13"/>
    <n v="17"/>
    <n v="29"/>
    <n v="15"/>
    <n v="35"/>
    <n v="15"/>
  </r>
  <r>
    <x v="27"/>
    <x v="0"/>
    <x v="0"/>
    <x v="8"/>
    <n v="36"/>
    <n v="24"/>
    <n v="28"/>
    <x v="1"/>
    <x v="1"/>
    <x v="2"/>
    <x v="1"/>
    <n v="2"/>
    <n v="2"/>
    <n v="1"/>
    <n v="5"/>
    <n v="15"/>
  </r>
  <r>
    <x v="27"/>
    <x v="0"/>
    <x v="0"/>
    <x v="9"/>
    <n v="0"/>
    <n v="0"/>
    <n v="0"/>
    <x v="1"/>
    <x v="1"/>
    <x v="2"/>
    <x v="2"/>
    <n v="0"/>
    <n v="0"/>
    <n v="0"/>
    <n v="0"/>
    <n v="0"/>
  </r>
  <r>
    <x v="27"/>
    <x v="0"/>
    <x v="1"/>
    <x v="10"/>
    <n v="173"/>
    <n v="184"/>
    <n v="272"/>
    <x v="26"/>
    <x v="25"/>
    <x v="27"/>
    <x v="29"/>
    <n v="333"/>
    <n v="326"/>
    <n v="227"/>
    <n v="378"/>
    <n v="352"/>
  </r>
  <r>
    <x v="27"/>
    <x v="0"/>
    <x v="1"/>
    <x v="11"/>
    <n v="0"/>
    <n v="0"/>
    <n v="0"/>
    <x v="1"/>
    <x v="1"/>
    <x v="2"/>
    <x v="2"/>
    <n v="0"/>
    <n v="0"/>
    <n v="0"/>
    <n v="0"/>
    <n v="0"/>
  </r>
  <r>
    <x v="27"/>
    <x v="0"/>
    <x v="1"/>
    <x v="12"/>
    <n v="6"/>
    <n v="0"/>
    <n v="0"/>
    <x v="1"/>
    <x v="1"/>
    <x v="2"/>
    <x v="2"/>
    <n v="0"/>
    <n v="0"/>
    <n v="0"/>
    <n v="0"/>
    <n v="0"/>
  </r>
  <r>
    <x v="27"/>
    <x v="0"/>
    <x v="1"/>
    <x v="13"/>
    <n v="0"/>
    <n v="0"/>
    <n v="0"/>
    <x v="1"/>
    <x v="1"/>
    <x v="2"/>
    <x v="2"/>
    <n v="0"/>
    <n v="0"/>
    <n v="0"/>
    <n v="0"/>
    <n v="0"/>
  </r>
  <r>
    <x v="27"/>
    <x v="0"/>
    <x v="1"/>
    <x v="14"/>
    <n v="5"/>
    <n v="3"/>
    <n v="4"/>
    <x v="6"/>
    <x v="1"/>
    <x v="7"/>
    <x v="8"/>
    <n v="0"/>
    <n v="0"/>
    <n v="0"/>
    <n v="4"/>
    <n v="10"/>
  </r>
  <r>
    <x v="27"/>
    <x v="0"/>
    <x v="1"/>
    <x v="15"/>
    <n v="0"/>
    <n v="0"/>
    <n v="0"/>
    <x v="1"/>
    <x v="1"/>
    <x v="2"/>
    <x v="2"/>
    <n v="0"/>
    <n v="0"/>
    <n v="0"/>
    <n v="0"/>
    <n v="0"/>
  </r>
  <r>
    <x v="27"/>
    <x v="0"/>
    <x v="1"/>
    <x v="16"/>
    <n v="85"/>
    <n v="83"/>
    <n v="42"/>
    <x v="1"/>
    <x v="1"/>
    <x v="4"/>
    <x v="2"/>
    <n v="1"/>
    <n v="1"/>
    <n v="1"/>
    <n v="11"/>
    <n v="4"/>
  </r>
  <r>
    <x v="27"/>
    <x v="0"/>
    <x v="1"/>
    <x v="17"/>
    <n v="0"/>
    <n v="0"/>
    <n v="0"/>
    <x v="1"/>
    <x v="1"/>
    <x v="2"/>
    <x v="2"/>
    <n v="0"/>
    <n v="0"/>
    <n v="0"/>
    <n v="0"/>
    <n v="1"/>
  </r>
  <r>
    <x v="27"/>
    <x v="0"/>
    <x v="1"/>
    <x v="18"/>
    <n v="194"/>
    <n v="150"/>
    <n v="72"/>
    <x v="1"/>
    <x v="2"/>
    <x v="9"/>
    <x v="12"/>
    <n v="5"/>
    <n v="11"/>
    <n v="14"/>
    <n v="22"/>
    <n v="67"/>
  </r>
  <r>
    <x v="27"/>
    <x v="0"/>
    <x v="1"/>
    <x v="19"/>
    <n v="0"/>
    <n v="0"/>
    <n v="0"/>
    <x v="1"/>
    <x v="1"/>
    <x v="2"/>
    <x v="2"/>
    <n v="0"/>
    <n v="0"/>
    <n v="0"/>
    <n v="0"/>
    <n v="0"/>
  </r>
  <r>
    <x v="28"/>
    <x v="1"/>
    <x v="0"/>
    <x v="0"/>
    <n v="18"/>
    <n v="17"/>
    <n v="8"/>
    <x v="1"/>
    <x v="1"/>
    <x v="2"/>
    <x v="2"/>
    <n v="0"/>
    <n v="0"/>
    <n v="0"/>
    <n v="1"/>
    <n v="0"/>
  </r>
  <r>
    <x v="28"/>
    <x v="1"/>
    <x v="0"/>
    <x v="1"/>
    <n v="4"/>
    <n v="1"/>
    <n v="1"/>
    <x v="1"/>
    <x v="1"/>
    <x v="2"/>
    <x v="2"/>
    <n v="0"/>
    <n v="0"/>
    <n v="0"/>
    <n v="2"/>
    <n v="1"/>
  </r>
  <r>
    <x v="28"/>
    <x v="1"/>
    <x v="0"/>
    <x v="2"/>
    <n v="0"/>
    <n v="0"/>
    <n v="0"/>
    <x v="1"/>
    <x v="1"/>
    <x v="2"/>
    <x v="2"/>
    <n v="0"/>
    <n v="0"/>
    <n v="0"/>
    <n v="0"/>
    <n v="0"/>
  </r>
  <r>
    <x v="28"/>
    <x v="1"/>
    <x v="0"/>
    <x v="3"/>
    <n v="0"/>
    <n v="0"/>
    <n v="0"/>
    <x v="1"/>
    <x v="1"/>
    <x v="2"/>
    <x v="2"/>
    <n v="0"/>
    <n v="0"/>
    <n v="0"/>
    <n v="0"/>
    <n v="1"/>
  </r>
  <r>
    <x v="28"/>
    <x v="1"/>
    <x v="0"/>
    <x v="4"/>
    <n v="0"/>
    <n v="0"/>
    <n v="0"/>
    <x v="1"/>
    <x v="1"/>
    <x v="2"/>
    <x v="2"/>
    <n v="0"/>
    <n v="0"/>
    <n v="0"/>
    <n v="0"/>
    <n v="0"/>
  </r>
  <r>
    <x v="28"/>
    <x v="1"/>
    <x v="0"/>
    <x v="5"/>
    <n v="0"/>
    <n v="0"/>
    <n v="0"/>
    <x v="1"/>
    <x v="1"/>
    <x v="2"/>
    <x v="2"/>
    <n v="0"/>
    <n v="0"/>
    <n v="0"/>
    <n v="0"/>
    <n v="0"/>
  </r>
  <r>
    <x v="28"/>
    <x v="1"/>
    <x v="0"/>
    <x v="6"/>
    <n v="1"/>
    <n v="0"/>
    <n v="0"/>
    <x v="1"/>
    <x v="1"/>
    <x v="2"/>
    <x v="2"/>
    <n v="0"/>
    <n v="0"/>
    <n v="0"/>
    <n v="0"/>
    <n v="0"/>
  </r>
  <r>
    <x v="28"/>
    <x v="1"/>
    <x v="0"/>
    <x v="7"/>
    <n v="6"/>
    <n v="6"/>
    <n v="2"/>
    <x v="1"/>
    <x v="1"/>
    <x v="2"/>
    <x v="2"/>
    <n v="0"/>
    <n v="0"/>
    <n v="0"/>
    <n v="0"/>
    <n v="1"/>
  </r>
  <r>
    <x v="28"/>
    <x v="1"/>
    <x v="0"/>
    <x v="8"/>
    <n v="0"/>
    <n v="1"/>
    <n v="0"/>
    <x v="1"/>
    <x v="1"/>
    <x v="2"/>
    <x v="2"/>
    <n v="0"/>
    <n v="0"/>
    <n v="0"/>
    <n v="0"/>
    <n v="0"/>
  </r>
  <r>
    <x v="28"/>
    <x v="1"/>
    <x v="0"/>
    <x v="9"/>
    <n v="0"/>
    <n v="0"/>
    <n v="0"/>
    <x v="1"/>
    <x v="1"/>
    <x v="2"/>
    <x v="2"/>
    <n v="0"/>
    <n v="0"/>
    <n v="0"/>
    <n v="0"/>
    <n v="0"/>
  </r>
  <r>
    <x v="28"/>
    <x v="1"/>
    <x v="1"/>
    <x v="10"/>
    <n v="21"/>
    <n v="18"/>
    <n v="17"/>
    <x v="1"/>
    <x v="1"/>
    <x v="2"/>
    <x v="2"/>
    <n v="0"/>
    <n v="0"/>
    <n v="0"/>
    <n v="3"/>
    <n v="13"/>
  </r>
  <r>
    <x v="28"/>
    <x v="1"/>
    <x v="1"/>
    <x v="11"/>
    <n v="0"/>
    <n v="0"/>
    <n v="0"/>
    <x v="1"/>
    <x v="1"/>
    <x v="2"/>
    <x v="2"/>
    <n v="0"/>
    <n v="0"/>
    <n v="0"/>
    <n v="0"/>
    <n v="0"/>
  </r>
  <r>
    <x v="28"/>
    <x v="1"/>
    <x v="1"/>
    <x v="12"/>
    <n v="1"/>
    <n v="0"/>
    <n v="0"/>
    <x v="1"/>
    <x v="1"/>
    <x v="2"/>
    <x v="2"/>
    <n v="0"/>
    <n v="0"/>
    <n v="0"/>
    <n v="0"/>
    <n v="0"/>
  </r>
  <r>
    <x v="28"/>
    <x v="1"/>
    <x v="1"/>
    <x v="13"/>
    <n v="0"/>
    <n v="0"/>
    <n v="0"/>
    <x v="1"/>
    <x v="1"/>
    <x v="2"/>
    <x v="2"/>
    <n v="0"/>
    <n v="0"/>
    <n v="0"/>
    <n v="0"/>
    <n v="0"/>
  </r>
  <r>
    <x v="28"/>
    <x v="1"/>
    <x v="1"/>
    <x v="14"/>
    <n v="0"/>
    <n v="0"/>
    <n v="0"/>
    <x v="1"/>
    <x v="1"/>
    <x v="2"/>
    <x v="2"/>
    <n v="0"/>
    <n v="0"/>
    <n v="0"/>
    <n v="1"/>
    <n v="0"/>
  </r>
  <r>
    <x v="28"/>
    <x v="1"/>
    <x v="1"/>
    <x v="15"/>
    <n v="0"/>
    <n v="0"/>
    <n v="0"/>
    <x v="1"/>
    <x v="1"/>
    <x v="2"/>
    <x v="2"/>
    <n v="0"/>
    <n v="0"/>
    <n v="0"/>
    <n v="0"/>
    <n v="0"/>
  </r>
  <r>
    <x v="28"/>
    <x v="1"/>
    <x v="1"/>
    <x v="16"/>
    <n v="0"/>
    <n v="0"/>
    <n v="0"/>
    <x v="1"/>
    <x v="1"/>
    <x v="2"/>
    <x v="2"/>
    <n v="0"/>
    <n v="0"/>
    <n v="0"/>
    <n v="0"/>
    <n v="0"/>
  </r>
  <r>
    <x v="28"/>
    <x v="1"/>
    <x v="1"/>
    <x v="17"/>
    <n v="0"/>
    <n v="0"/>
    <n v="0"/>
    <x v="1"/>
    <x v="1"/>
    <x v="2"/>
    <x v="2"/>
    <n v="0"/>
    <n v="0"/>
    <n v="0"/>
    <n v="0"/>
    <n v="0"/>
  </r>
  <r>
    <x v="28"/>
    <x v="1"/>
    <x v="1"/>
    <x v="18"/>
    <n v="4"/>
    <n v="1"/>
    <n v="1"/>
    <x v="1"/>
    <x v="1"/>
    <x v="2"/>
    <x v="2"/>
    <n v="0"/>
    <n v="0"/>
    <n v="0"/>
    <n v="0"/>
    <n v="6"/>
  </r>
  <r>
    <x v="28"/>
    <x v="1"/>
    <x v="1"/>
    <x v="19"/>
    <n v="0"/>
    <n v="0"/>
    <n v="0"/>
    <x v="1"/>
    <x v="1"/>
    <x v="2"/>
    <x v="2"/>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3" cacheId="1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0">
        <item x="15"/>
        <item x="2"/>
        <item x="27"/>
        <item x="0"/>
        <item x="1"/>
        <item x="3"/>
        <item x="4"/>
        <item x="5"/>
        <item x="6"/>
        <item x="7"/>
        <item x="8"/>
        <item x="9"/>
        <item x="10"/>
        <item x="11"/>
        <item x="12"/>
        <item x="13"/>
        <item x="14"/>
        <item x="16"/>
        <item x="17"/>
        <item x="18"/>
        <item x="19"/>
        <item x="20"/>
        <item x="21"/>
        <item x="22"/>
        <item x="23"/>
        <item x="24"/>
        <item x="25"/>
        <item x="26"/>
        <item x="28"/>
        <item t="default"/>
      </items>
    </pivotField>
    <pivotField axis="axisPage" showAll="0">
      <items count="7">
        <item x="5"/>
        <item x="0"/>
        <item x="1"/>
        <item x="2"/>
        <item x="3"/>
        <item x="4"/>
        <item t="default"/>
      </items>
    </pivotField>
    <pivotField axis="axisRow" showAll="0" sortType="ascending">
      <items count="3">
        <item x="0"/>
        <item x="1"/>
        <item t="default"/>
      </items>
    </pivotField>
    <pivotField axis="axisRow" showAll="0" sortType="ascending">
      <items count="21">
        <item x="11"/>
        <item x="2"/>
        <item x="12"/>
        <item x="19"/>
        <item x="13"/>
        <item x="3"/>
        <item x="4"/>
        <item x="14"/>
        <item x="15"/>
        <item x="5"/>
        <item x="16"/>
        <item x="1"/>
        <item x="10"/>
        <item x="0"/>
        <item x="17"/>
        <item x="6"/>
        <item x="18"/>
        <item x="9"/>
        <item x="7"/>
        <item x="8"/>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2">
    <format dxfId="83">
      <pivotArea field="2" type="button" dataOnly="0" labelOnly="1" outline="0" axis="axisRow" fieldPosition="0"/>
    </format>
    <format dxfId="82">
      <pivotArea dataOnly="0" labelOnly="1" outline="0" fieldPosition="0">
        <references count="1">
          <reference field="4294967294" count="12">
            <x v="0"/>
            <x v="1"/>
            <x v="2"/>
            <x v="3"/>
            <x v="4"/>
            <x v="5"/>
            <x v="6"/>
            <x v="7"/>
            <x v="8"/>
            <x v="9"/>
            <x v="10"/>
            <x v="11"/>
          </reference>
        </references>
      </pivotArea>
    </format>
    <format dxfId="81">
      <pivotArea field="2" type="button" dataOnly="0" labelOnly="1" outline="0" axis="axisRow" fieldPosition="0"/>
    </format>
    <format dxfId="80">
      <pivotArea dataOnly="0" labelOnly="1" outline="0" fieldPosition="0">
        <references count="1">
          <reference field="4294967294" count="12">
            <x v="0"/>
            <x v="1"/>
            <x v="2"/>
            <x v="3"/>
            <x v="4"/>
            <x v="5"/>
            <x v="6"/>
            <x v="7"/>
            <x v="8"/>
            <x v="9"/>
            <x v="10"/>
            <x v="11"/>
          </reference>
        </references>
      </pivotArea>
    </format>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outline="0" collapsedLevelsAreSubtotals="1" fieldPosition="0"/>
    </format>
    <format dxfId="76">
      <pivotArea outline="0" collapsedLevelsAreSubtotals="1" fieldPosition="0"/>
    </format>
    <format dxfId="75">
      <pivotArea outline="0" collapsedLevelsAreSubtotals="1" fieldPosition="0"/>
    </format>
    <format dxfId="74">
      <pivotArea outline="0" collapsedLevelsAreSubtotals="1" fieldPosition="0"/>
    </format>
    <format dxfId="73">
      <pivotArea outline="0" collapsedLevelsAreSubtotals="1" fieldPosition="0"/>
    </format>
    <format dxfId="72">
      <pivotArea outline="0" collapsedLevelsAreSubtotals="1" fieldPosition="0"/>
    </format>
    <format dxfId="71">
      <pivotArea type="all" dataOnly="0" outline="0" fieldPosition="0"/>
    </format>
    <format dxfId="70">
      <pivotArea outline="0" collapsedLevelsAreSubtotals="1" fieldPosition="0"/>
    </format>
    <format dxfId="69">
      <pivotArea field="2" type="button" dataOnly="0" labelOnly="1" outline="0" axis="axisRow" fieldPosition="0"/>
    </format>
    <format dxfId="68">
      <pivotArea dataOnly="0" labelOnly="1" fieldPosition="0">
        <references count="1">
          <reference field="2" count="0"/>
        </references>
      </pivotArea>
    </format>
    <format dxfId="67">
      <pivotArea dataOnly="0" labelOnly="1" grandRow="1" outline="0" fieldPosition="0"/>
    </format>
    <format dxfId="66">
      <pivotArea dataOnly="0" labelOnly="1" fieldPosition="0">
        <references count="2">
          <reference field="2" count="1" selected="0">
            <x v="0"/>
          </reference>
          <reference field="3" count="9">
            <x v="1"/>
            <x v="5"/>
            <x v="6"/>
            <x v="9"/>
            <x v="11"/>
            <x v="13"/>
            <x v="15"/>
            <x v="18"/>
            <x v="19"/>
          </reference>
        </references>
      </pivotArea>
    </format>
    <format dxfId="65">
      <pivotArea dataOnly="0" labelOnly="1" fieldPosition="0">
        <references count="2">
          <reference field="2" count="1" selected="0">
            <x v="1"/>
          </reference>
          <reference field="3" count="8">
            <x v="0"/>
            <x v="2"/>
            <x v="4"/>
            <x v="7"/>
            <x v="8"/>
            <x v="10"/>
            <x v="12"/>
            <x v="14"/>
          </reference>
        </references>
      </pivotArea>
    </format>
    <format dxfId="64">
      <pivotArea dataOnly="0" labelOnly="1" outline="0" fieldPosition="0">
        <references count="1">
          <reference field="4294967294" count="12">
            <x v="0"/>
            <x v="1"/>
            <x v="2"/>
            <x v="3"/>
            <x v="4"/>
            <x v="5"/>
            <x v="6"/>
            <x v="7"/>
            <x v="8"/>
            <x v="9"/>
            <x v="10"/>
            <x v="11"/>
          </reference>
        </references>
      </pivotArea>
    </format>
    <format dxfId="63">
      <pivotArea type="all" dataOnly="0" outline="0" fieldPosition="0"/>
    </format>
    <format dxfId="62">
      <pivotArea outline="0" collapsedLevelsAreSubtotals="1"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dataOnly="0" labelOnly="1" grandRow="1" outline="0" fieldPosition="0"/>
    </format>
    <format dxfId="58">
      <pivotArea dataOnly="0" labelOnly="1" fieldPosition="0">
        <references count="2">
          <reference field="2" count="1" selected="0">
            <x v="0"/>
          </reference>
          <reference field="3" count="9">
            <x v="1"/>
            <x v="5"/>
            <x v="6"/>
            <x v="9"/>
            <x v="11"/>
            <x v="13"/>
            <x v="15"/>
            <x v="18"/>
            <x v="19"/>
          </reference>
        </references>
      </pivotArea>
    </format>
    <format dxfId="57">
      <pivotArea dataOnly="0" labelOnly="1" fieldPosition="0">
        <references count="2">
          <reference field="2" count="1" selected="0">
            <x v="1"/>
          </reference>
          <reference field="3" count="8">
            <x v="0"/>
            <x v="2"/>
            <x v="4"/>
            <x v="7"/>
            <x v="8"/>
            <x v="10"/>
            <x v="12"/>
            <x v="14"/>
          </reference>
        </references>
      </pivotArea>
    </format>
    <format dxfId="56">
      <pivotArea dataOnly="0" labelOnly="1" outline="0" fieldPosition="0">
        <references count="1">
          <reference field="4294967294" count="12">
            <x v="0"/>
            <x v="1"/>
            <x v="2"/>
            <x v="3"/>
            <x v="4"/>
            <x v="5"/>
            <x v="6"/>
            <x v="7"/>
            <x v="8"/>
            <x v="9"/>
            <x v="10"/>
            <x v="11"/>
          </reference>
        </references>
      </pivotArea>
    </format>
    <format dxfId="55">
      <pivotArea collapsedLevelsAreSubtotals="1" fieldPosition="0">
        <references count="1">
          <reference field="2" count="1">
            <x v="0"/>
          </reference>
        </references>
      </pivotArea>
    </format>
    <format dxfId="54">
      <pivotArea collapsedLevelsAreSubtotals="1" fieldPosition="0">
        <references count="2">
          <reference field="2" count="1" selected="0">
            <x v="0"/>
          </reference>
          <reference field="3" count="9">
            <x v="1"/>
            <x v="5"/>
            <x v="6"/>
            <x v="9"/>
            <x v="11"/>
            <x v="13"/>
            <x v="15"/>
            <x v="18"/>
            <x v="19"/>
          </reference>
        </references>
      </pivotArea>
    </format>
    <format dxfId="53">
      <pivotArea dataOnly="0" labelOnly="1" fieldPosition="0">
        <references count="1">
          <reference field="2" count="1">
            <x v="0"/>
          </reference>
        </references>
      </pivotArea>
    </format>
    <format dxfId="52">
      <pivotArea dataOnly="0" labelOnly="1" fieldPosition="0">
        <references count="2">
          <reference field="2" count="1" selected="0">
            <x v="0"/>
          </reference>
          <reference field="3" count="9">
            <x v="1"/>
            <x v="5"/>
            <x v="6"/>
            <x v="9"/>
            <x v="11"/>
            <x v="13"/>
            <x v="15"/>
            <x v="18"/>
            <x v="19"/>
          </reference>
        </references>
      </pivotArea>
    </format>
    <format dxfId="51">
      <pivotArea collapsedLevelsAreSubtotals="1" fieldPosition="0">
        <references count="1">
          <reference field="2" count="1">
            <x v="1"/>
          </reference>
        </references>
      </pivotArea>
    </format>
    <format dxfId="50">
      <pivotArea collapsedLevelsAreSubtotals="1" fieldPosition="0">
        <references count="2">
          <reference field="2" count="1" selected="0">
            <x v="1"/>
          </reference>
          <reference field="3" count="8">
            <x v="0"/>
            <x v="2"/>
            <x v="4"/>
            <x v="7"/>
            <x v="8"/>
            <x v="10"/>
            <x v="12"/>
            <x v="14"/>
          </reference>
        </references>
      </pivotArea>
    </format>
    <format dxfId="49">
      <pivotArea dataOnly="0" labelOnly="1" fieldPosition="0">
        <references count="1">
          <reference field="2" count="1">
            <x v="1"/>
          </reference>
        </references>
      </pivotArea>
    </format>
    <format dxfId="48">
      <pivotArea dataOnly="0" labelOnly="1" fieldPosition="0">
        <references count="2">
          <reference field="2" count="1" selected="0">
            <x v="1"/>
          </reference>
          <reference field="3" count="8">
            <x v="0"/>
            <x v="2"/>
            <x v="4"/>
            <x v="7"/>
            <x v="8"/>
            <x v="10"/>
            <x v="12"/>
            <x v="14"/>
          </reference>
        </references>
      </pivotArea>
    </format>
    <format dxfId="47">
      <pivotArea collapsedLevelsAreSubtotals="1" fieldPosition="0">
        <references count="2">
          <reference field="2" count="1" selected="0">
            <x v="0"/>
          </reference>
          <reference field="3" count="1">
            <x v="17"/>
          </reference>
        </references>
      </pivotArea>
    </format>
    <format dxfId="46">
      <pivotArea dataOnly="0" labelOnly="1" fieldPosition="0">
        <references count="2">
          <reference field="2" count="1" selected="0">
            <x v="0"/>
          </reference>
          <reference field="3" count="1">
            <x v="17"/>
          </reference>
        </references>
      </pivotArea>
    </format>
    <format dxfId="45">
      <pivotArea collapsedLevelsAreSubtotals="1" fieldPosition="0">
        <references count="2">
          <reference field="2" count="1" selected="0">
            <x v="1"/>
          </reference>
          <reference field="3" count="1">
            <x v="16"/>
          </reference>
        </references>
      </pivotArea>
    </format>
    <format dxfId="44">
      <pivotArea dataOnly="0" labelOnly="1" fieldPosition="0">
        <references count="2">
          <reference field="2" count="1" selected="0">
            <x v="1"/>
          </reference>
          <reference field="3" count="1">
            <x v="16"/>
          </reference>
        </references>
      </pivotArea>
    </format>
    <format dxfId="43">
      <pivotArea collapsedLevelsAreSubtotals="1" fieldPosition="0">
        <references count="2">
          <reference field="2" count="1" selected="0">
            <x v="1"/>
          </reference>
          <reference field="3" count="6">
            <x v="3"/>
            <x v="4"/>
            <x v="7"/>
            <x v="8"/>
            <x v="10"/>
            <x v="12"/>
          </reference>
        </references>
      </pivotArea>
    </format>
    <format dxfId="42">
      <pivotArea dataOnly="0" labelOnly="1" fieldPosition="0">
        <references count="2">
          <reference field="2" count="1" selected="0">
            <x v="1"/>
          </reference>
          <reference field="3" count="6">
            <x v="3"/>
            <x v="4"/>
            <x v="7"/>
            <x v="8"/>
            <x v="1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GMX">
      <a:dk1>
        <a:sysClr val="windowText" lastClr="000000"/>
      </a:dk1>
      <a:lt1>
        <a:sysClr val="window" lastClr="FFFFFF"/>
      </a:lt1>
      <a:dk2>
        <a:srgbClr val="621132"/>
      </a:dk2>
      <a:lt2>
        <a:srgbClr val="FFFFFF"/>
      </a:lt2>
      <a:accent1>
        <a:srgbClr val="D4C19C"/>
      </a:accent1>
      <a:accent2>
        <a:srgbClr val="9D2449"/>
      </a:accent2>
      <a:accent3>
        <a:srgbClr val="285C4D"/>
      </a:accent3>
      <a:accent4>
        <a:srgbClr val="B38E5D"/>
      </a:accent4>
      <a:accent5>
        <a:srgbClr val="621132"/>
      </a:accent5>
      <a:accent6>
        <a:srgbClr val="13322B"/>
      </a:accent6>
      <a:hlink>
        <a:srgbClr val="13322B"/>
      </a:hlink>
      <a:folHlink>
        <a:srgbClr val="B38E5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77" sqref="C77"/>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48" t="s">
        <v>0</v>
      </c>
      <c r="B1" s="48"/>
      <c r="C1" s="48"/>
      <c r="D1" s="3"/>
      <c r="E1" s="3"/>
      <c r="G1" s="3"/>
      <c r="H1" s="3"/>
      <c r="I1" s="3"/>
      <c r="J1" s="3"/>
      <c r="K1" s="3"/>
      <c r="L1" s="3"/>
      <c r="M1" s="3"/>
      <c r="N1" s="3"/>
      <c r="O1" s="16"/>
      <c r="Q1" s="16">
        <v>2020</v>
      </c>
    </row>
    <row r="2" spans="1:18" x14ac:dyDescent="0.2">
      <c r="A2" s="4" t="s">
        <v>95</v>
      </c>
      <c r="B2" s="3"/>
      <c r="C2" s="3"/>
      <c r="D2" s="3"/>
      <c r="E2" s="3"/>
      <c r="F2" s="3"/>
      <c r="G2" s="3"/>
      <c r="H2" s="3"/>
      <c r="I2" s="3"/>
      <c r="J2" s="3"/>
      <c r="K2" s="3"/>
      <c r="L2" s="3"/>
      <c r="M2" s="3"/>
      <c r="N2" s="3"/>
      <c r="O2" s="3"/>
    </row>
    <row r="3" spans="1:18" ht="15" x14ac:dyDescent="0.25">
      <c r="A3" s="49" t="s">
        <v>131</v>
      </c>
      <c r="B3" s="49"/>
      <c r="C3" s="49"/>
      <c r="D3" s="12"/>
      <c r="E3" s="11"/>
      <c r="F3" s="11"/>
      <c r="G3" s="11"/>
      <c r="H3" s="11"/>
      <c r="I3" s="11"/>
      <c r="J3" s="11"/>
      <c r="K3" s="11"/>
      <c r="L3" s="11"/>
      <c r="M3" s="11"/>
      <c r="N3" s="11"/>
      <c r="O3" s="11"/>
    </row>
    <row r="4" spans="1:18" x14ac:dyDescent="0.2">
      <c r="A4" s="11" t="s">
        <v>132</v>
      </c>
      <c r="B4" s="11"/>
      <c r="C4" s="11"/>
      <c r="D4" s="11"/>
      <c r="E4" s="11"/>
      <c r="F4" s="11"/>
      <c r="G4" s="11"/>
      <c r="H4" s="11"/>
      <c r="I4" s="11"/>
      <c r="J4" s="11"/>
      <c r="K4" s="11"/>
      <c r="L4" s="11"/>
      <c r="M4" s="11"/>
      <c r="N4" s="11"/>
      <c r="O4" s="11"/>
    </row>
    <row r="5" spans="1:18" ht="15" x14ac:dyDescent="0.25">
      <c r="A5" s="50" t="s">
        <v>82</v>
      </c>
      <c r="B5" s="50"/>
      <c r="C5" s="50"/>
      <c r="D5" s="3"/>
      <c r="E5" s="3"/>
      <c r="F5" s="3"/>
      <c r="G5" s="3"/>
      <c r="H5" s="3"/>
      <c r="I5" s="3"/>
      <c r="J5" s="3"/>
      <c r="K5" s="3"/>
      <c r="L5" s="3"/>
      <c r="M5" s="3"/>
      <c r="N5" s="3"/>
      <c r="O5" s="3"/>
    </row>
    <row r="6" spans="1:18" ht="12.75" customHeight="1" x14ac:dyDescent="0.2">
      <c r="A6" s="45" t="s">
        <v>83</v>
      </c>
      <c r="B6" s="45"/>
      <c r="C6" s="45"/>
      <c r="D6" s="3"/>
      <c r="E6" s="3"/>
      <c r="F6" s="3"/>
      <c r="G6" s="3"/>
      <c r="H6" s="3"/>
      <c r="I6" s="3"/>
      <c r="J6" s="3"/>
      <c r="K6" s="3"/>
      <c r="L6" s="3"/>
      <c r="M6" s="3"/>
      <c r="N6" s="3"/>
      <c r="O6" s="3"/>
    </row>
    <row r="7" spans="1:18" ht="30" customHeight="1" x14ac:dyDescent="0.2">
      <c r="A7" s="20" t="s">
        <v>2</v>
      </c>
      <c r="B7" s="20" t="s">
        <v>1</v>
      </c>
      <c r="C7" s="21"/>
      <c r="D7" s="21" t="s">
        <v>72</v>
      </c>
      <c r="E7" s="21" t="s">
        <v>73</v>
      </c>
      <c r="F7" s="21" t="s">
        <v>74</v>
      </c>
      <c r="G7" s="21" t="s">
        <v>75</v>
      </c>
      <c r="H7" s="21" t="s">
        <v>76</v>
      </c>
      <c r="I7" s="21" t="s">
        <v>77</v>
      </c>
      <c r="J7" s="21" t="s">
        <v>78</v>
      </c>
      <c r="K7" s="21" t="s">
        <v>79</v>
      </c>
      <c r="L7" s="21" t="s">
        <v>80</v>
      </c>
      <c r="M7" s="21" t="s">
        <v>126</v>
      </c>
      <c r="N7" s="21" t="s">
        <v>127</v>
      </c>
      <c r="O7" s="21" t="s">
        <v>128</v>
      </c>
      <c r="Q7" s="21" t="s">
        <v>129</v>
      </c>
    </row>
    <row r="8" spans="1:18" ht="24" customHeight="1" x14ac:dyDescent="0.2">
      <c r="A8" s="46" t="s">
        <v>114</v>
      </c>
      <c r="B8" s="46"/>
      <c r="C8" s="42" t="s">
        <v>99</v>
      </c>
      <c r="D8" s="43">
        <v>0.78394885073975218</v>
      </c>
      <c r="E8" s="43">
        <v>0.78530510801847198</v>
      </c>
      <c r="F8" s="43">
        <v>0.81581984953334541</v>
      </c>
      <c r="G8" s="43">
        <v>0.84756344416465734</v>
      </c>
      <c r="H8" s="43">
        <v>0.87485784506486375</v>
      </c>
      <c r="I8" s="43">
        <v>0.89547110219502968</v>
      </c>
      <c r="J8" s="43">
        <v>0.91873267603038833</v>
      </c>
      <c r="K8" s="43">
        <v>0.90575584737762427</v>
      </c>
      <c r="L8" s="43">
        <v>0.8833673014594251</v>
      </c>
      <c r="M8" s="43">
        <v>0.8786392973966215</v>
      </c>
      <c r="N8" s="43">
        <v>0.83252791545211824</v>
      </c>
      <c r="O8" s="43">
        <v>0.8349480487405806</v>
      </c>
      <c r="P8" s="30"/>
      <c r="Q8" s="44">
        <v>0.84645054650239582</v>
      </c>
    </row>
    <row r="9" spans="1:18" ht="12.75" hidden="1" customHeight="1" outlineLevel="1" x14ac:dyDescent="0.2">
      <c r="A9" s="1"/>
      <c r="B9" s="1"/>
      <c r="C9" s="6" t="s">
        <v>97</v>
      </c>
      <c r="D9" s="14">
        <v>32044</v>
      </c>
      <c r="E9" s="14">
        <v>28699</v>
      </c>
      <c r="F9" s="14">
        <v>23657</v>
      </c>
      <c r="G9" s="14">
        <v>3995</v>
      </c>
      <c r="H9" s="14">
        <v>3394</v>
      </c>
      <c r="I9" s="14">
        <v>5866</v>
      </c>
      <c r="J9" s="14">
        <v>10201</v>
      </c>
      <c r="K9" s="14">
        <v>13019</v>
      </c>
      <c r="L9" s="14">
        <v>13344</v>
      </c>
      <c r="M9" s="14">
        <v>15272</v>
      </c>
      <c r="N9" s="14">
        <v>16693</v>
      </c>
      <c r="O9" s="14">
        <v>18396</v>
      </c>
      <c r="Q9" s="14">
        <v>184580</v>
      </c>
      <c r="R9" s="7"/>
    </row>
    <row r="10" spans="1:18" ht="12.75" hidden="1" customHeight="1" outlineLevel="1" x14ac:dyDescent="0.2">
      <c r="A10" s="1"/>
      <c r="B10" s="1"/>
      <c r="C10" s="6" t="s">
        <v>100</v>
      </c>
      <c r="D10" s="15">
        <v>0.57770808638760618</v>
      </c>
      <c r="E10" s="15">
        <v>0.60655705448331942</v>
      </c>
      <c r="F10" s="15">
        <v>0.62823278257085335</v>
      </c>
      <c r="G10" s="15">
        <v>0.60709310773201464</v>
      </c>
      <c r="H10" s="15">
        <v>0.62098001244416101</v>
      </c>
      <c r="I10" s="15">
        <v>0.6766330452795507</v>
      </c>
      <c r="J10" s="15">
        <v>0.70168295027305494</v>
      </c>
      <c r="K10" s="15">
        <v>0.72149722706429975</v>
      </c>
      <c r="L10" s="15">
        <v>0.71684157751751909</v>
      </c>
      <c r="M10" s="15">
        <v>0.69418320401993017</v>
      </c>
      <c r="N10" s="15">
        <v>0.68915699721732626</v>
      </c>
      <c r="O10" s="15">
        <v>0.69530600586154723</v>
      </c>
      <c r="Q10" s="15">
        <v>0.66151432747561889</v>
      </c>
      <c r="R10" s="7"/>
    </row>
    <row r="11" spans="1:18" ht="12.75" hidden="1" customHeight="1" outlineLevel="1" x14ac:dyDescent="0.2">
      <c r="A11" s="1"/>
      <c r="B11" s="1"/>
      <c r="C11" s="6" t="s">
        <v>101</v>
      </c>
      <c r="D11" s="15">
        <v>0.42229191361239377</v>
      </c>
      <c r="E11" s="15">
        <v>0.39344294551668063</v>
      </c>
      <c r="F11" s="15">
        <v>0.37176721742914659</v>
      </c>
      <c r="G11" s="15">
        <v>0.39290689226798531</v>
      </c>
      <c r="H11" s="15">
        <v>0.37901998755583888</v>
      </c>
      <c r="I11" s="15">
        <v>0.32336695472044913</v>
      </c>
      <c r="J11" s="15">
        <v>0.29831704972694489</v>
      </c>
      <c r="K11" s="15">
        <v>0.27850277293570025</v>
      </c>
      <c r="L11" s="15">
        <v>0.28315842248248085</v>
      </c>
      <c r="M11" s="15">
        <v>0.30581679598006994</v>
      </c>
      <c r="N11" s="15">
        <v>0.31084300278267368</v>
      </c>
      <c r="O11" s="15">
        <v>0.30469399413845277</v>
      </c>
      <c r="Q11" s="15">
        <v>0.33848567252438111</v>
      </c>
      <c r="R11" s="7"/>
    </row>
    <row r="12" spans="1:18" ht="12.75" hidden="1" customHeight="1" outlineLevel="1" x14ac:dyDescent="0.2">
      <c r="A12" s="1"/>
      <c r="B12" s="1"/>
      <c r="C12" s="6" t="s">
        <v>102</v>
      </c>
      <c r="D12" s="15">
        <v>0.21605114926024779</v>
      </c>
      <c r="E12" s="15">
        <v>0.21469489198152791</v>
      </c>
      <c r="F12" s="15">
        <v>0.18418015046665451</v>
      </c>
      <c r="G12" s="15">
        <v>0.15243655583534257</v>
      </c>
      <c r="H12" s="15">
        <v>0.12514215493513633</v>
      </c>
      <c r="I12" s="15">
        <v>0.10452889780497036</v>
      </c>
      <c r="J12" s="15">
        <v>8.1267323969611699E-2</v>
      </c>
      <c r="K12" s="15">
        <v>9.4244152622375871E-2</v>
      </c>
      <c r="L12" s="15">
        <v>0.11663269854057491</v>
      </c>
      <c r="M12" s="15">
        <v>0.1213607026033786</v>
      </c>
      <c r="N12" s="15">
        <v>0.16747208454788179</v>
      </c>
      <c r="O12" s="15">
        <v>0.16505195125941943</v>
      </c>
      <c r="Q12" s="15">
        <v>0.15354945349760413</v>
      </c>
      <c r="R12" s="7"/>
    </row>
    <row r="13" spans="1:18" collapsed="1" x14ac:dyDescent="0.2">
      <c r="A13" s="22" t="s">
        <v>133</v>
      </c>
      <c r="B13" s="22" t="s">
        <v>134</v>
      </c>
      <c r="C13" s="23" t="s">
        <v>99</v>
      </c>
      <c r="D13" s="24">
        <v>0.74561080417434011</v>
      </c>
      <c r="E13" s="24">
        <v>0.68525179856115104</v>
      </c>
      <c r="F13" s="24">
        <v>0.76823782515157446</v>
      </c>
      <c r="G13" s="24">
        <v>0.81640625</v>
      </c>
      <c r="H13" s="24">
        <v>0.83333333333333337</v>
      </c>
      <c r="I13" s="24">
        <v>0.92261904761904767</v>
      </c>
      <c r="J13" s="24">
        <v>0.84699453551912574</v>
      </c>
      <c r="K13" s="24">
        <v>0.90064516129032257</v>
      </c>
      <c r="L13" s="24">
        <v>0.71159874608150475</v>
      </c>
      <c r="M13" s="24">
        <v>0.73258003766478341</v>
      </c>
      <c r="N13" s="24">
        <v>0.54452926208651398</v>
      </c>
      <c r="O13" s="24">
        <v>0.38636363636363635</v>
      </c>
      <c r="Q13" s="24">
        <v>0.7377198051680014</v>
      </c>
      <c r="R13" s="7"/>
    </row>
    <row r="14" spans="1:18" ht="12.75" hidden="1" customHeight="1" outlineLevel="1" x14ac:dyDescent="0.2">
      <c r="A14" s="1"/>
      <c r="B14" s="1"/>
      <c r="C14" s="6" t="s">
        <v>97</v>
      </c>
      <c r="D14" s="14">
        <v>8145</v>
      </c>
      <c r="E14" s="14">
        <v>7228</v>
      </c>
      <c r="F14" s="14">
        <v>5113</v>
      </c>
      <c r="G14" s="14">
        <v>256</v>
      </c>
      <c r="H14" s="14">
        <v>174</v>
      </c>
      <c r="I14" s="14">
        <v>336</v>
      </c>
      <c r="J14" s="14">
        <v>549</v>
      </c>
      <c r="K14" s="14">
        <v>775</v>
      </c>
      <c r="L14" s="14">
        <v>638</v>
      </c>
      <c r="M14" s="14">
        <v>531</v>
      </c>
      <c r="N14" s="14">
        <v>393</v>
      </c>
      <c r="O14" s="14">
        <v>88</v>
      </c>
      <c r="Q14" s="14">
        <v>24226</v>
      </c>
      <c r="R14" s="7"/>
    </row>
    <row r="15" spans="1:18" ht="12.75" hidden="1" customHeight="1" outlineLevel="1" x14ac:dyDescent="0.2">
      <c r="A15" s="1"/>
      <c r="B15" s="1"/>
      <c r="C15" s="6" t="s">
        <v>100</v>
      </c>
      <c r="D15" s="15">
        <v>0.49748311847759363</v>
      </c>
      <c r="E15" s="15">
        <v>0.45863309352517984</v>
      </c>
      <c r="F15" s="15">
        <v>0.56346567572853512</v>
      </c>
      <c r="G15" s="15">
        <v>0.51953125</v>
      </c>
      <c r="H15" s="15">
        <v>0.46551724137931033</v>
      </c>
      <c r="I15" s="15">
        <v>0.49107142857142855</v>
      </c>
      <c r="J15" s="15">
        <v>0.44626593806921677</v>
      </c>
      <c r="K15" s="15">
        <v>0.48903225806451611</v>
      </c>
      <c r="L15" s="15">
        <v>0.44043887147335425</v>
      </c>
      <c r="M15" s="15">
        <v>0.46516007532956688</v>
      </c>
      <c r="N15" s="15">
        <v>0.46310432569974552</v>
      </c>
      <c r="O15" s="15">
        <v>0.38636363636363635</v>
      </c>
      <c r="Q15" s="15">
        <v>0.49512920003302235</v>
      </c>
      <c r="R15" s="7"/>
    </row>
    <row r="16" spans="1:18" ht="12.75" hidden="1" customHeight="1" outlineLevel="1" x14ac:dyDescent="0.2">
      <c r="A16" s="1"/>
      <c r="B16" s="1"/>
      <c r="C16" s="6" t="s">
        <v>101</v>
      </c>
      <c r="D16" s="15">
        <v>0.50251688152240637</v>
      </c>
      <c r="E16" s="15">
        <v>0.54136690647482011</v>
      </c>
      <c r="F16" s="15">
        <v>0.43653432427146488</v>
      </c>
      <c r="G16" s="15">
        <v>0.48046875</v>
      </c>
      <c r="H16" s="15">
        <v>0.53448275862068961</v>
      </c>
      <c r="I16" s="15">
        <v>0.5089285714285714</v>
      </c>
      <c r="J16" s="15">
        <v>0.55373406193078323</v>
      </c>
      <c r="K16" s="15">
        <v>0.51096774193548389</v>
      </c>
      <c r="L16" s="15">
        <v>0.55956112852664575</v>
      </c>
      <c r="M16" s="15">
        <v>0.53483992467043318</v>
      </c>
      <c r="N16" s="15">
        <v>0.53689567430025442</v>
      </c>
      <c r="O16" s="15">
        <v>0.61363636363636365</v>
      </c>
      <c r="Q16" s="15">
        <v>0.50487079996697759</v>
      </c>
      <c r="R16" s="7"/>
    </row>
    <row r="17" spans="1:18" ht="12.75" hidden="1" customHeight="1" outlineLevel="1" x14ac:dyDescent="0.2">
      <c r="A17" s="1"/>
      <c r="B17" s="1"/>
      <c r="C17" s="6" t="s">
        <v>102</v>
      </c>
      <c r="D17" s="15">
        <v>0.25438919582565994</v>
      </c>
      <c r="E17" s="15">
        <v>0.31474820143884891</v>
      </c>
      <c r="F17" s="15">
        <v>0.2317621748484256</v>
      </c>
      <c r="G17" s="15">
        <v>0.18359375</v>
      </c>
      <c r="H17" s="15">
        <v>0.16666666666666666</v>
      </c>
      <c r="I17" s="15">
        <v>7.7380952380952384E-2</v>
      </c>
      <c r="J17" s="15">
        <v>0.15300546448087432</v>
      </c>
      <c r="K17" s="15">
        <v>9.9354838709677415E-2</v>
      </c>
      <c r="L17" s="15">
        <v>0.2884012539184953</v>
      </c>
      <c r="M17" s="15">
        <v>0.26741996233521659</v>
      </c>
      <c r="N17" s="15">
        <v>0.45547073791348602</v>
      </c>
      <c r="O17" s="15">
        <v>0.61363636363636365</v>
      </c>
      <c r="Q17" s="15">
        <v>0.26228019483199866</v>
      </c>
      <c r="R17" s="7"/>
    </row>
    <row r="18" spans="1:18" collapsed="1" x14ac:dyDescent="0.2">
      <c r="A18" s="22" t="s">
        <v>135</v>
      </c>
      <c r="B18" s="22" t="s">
        <v>136</v>
      </c>
      <c r="C18" s="23" t="s">
        <v>99</v>
      </c>
      <c r="D18" s="24">
        <v>0.93945141523198128</v>
      </c>
      <c r="E18" s="24">
        <v>0.90465997036061252</v>
      </c>
      <c r="F18" s="24">
        <v>0.9662497518364106</v>
      </c>
      <c r="G18" s="24">
        <v>0.9715698393077874</v>
      </c>
      <c r="H18" s="24">
        <v>0.9276410998552822</v>
      </c>
      <c r="I18" s="24">
        <v>0.94989561586638827</v>
      </c>
      <c r="J18" s="24">
        <v>0.97915679772619613</v>
      </c>
      <c r="K18" s="24">
        <v>0.9853823088455772</v>
      </c>
      <c r="L18" s="24">
        <v>0.98022206800832756</v>
      </c>
      <c r="M18" s="24">
        <v>0.97938734612081302</v>
      </c>
      <c r="N18" s="24">
        <v>0.97288223140495866</v>
      </c>
      <c r="O18" s="24">
        <v>0.95171448565430372</v>
      </c>
      <c r="Q18" s="24">
        <v>0.95441885910379465</v>
      </c>
      <c r="R18" s="7"/>
    </row>
    <row r="19" spans="1:18" ht="12.75" hidden="1" customHeight="1" outlineLevel="1" x14ac:dyDescent="0.2">
      <c r="A19" s="1"/>
      <c r="B19" s="1"/>
      <c r="C19" s="6" t="s">
        <v>97</v>
      </c>
      <c r="D19" s="14">
        <v>6854</v>
      </c>
      <c r="E19" s="14">
        <v>6073</v>
      </c>
      <c r="F19" s="14">
        <v>5037</v>
      </c>
      <c r="G19" s="14">
        <v>809</v>
      </c>
      <c r="H19" s="14">
        <v>691</v>
      </c>
      <c r="I19" s="14">
        <v>1437</v>
      </c>
      <c r="J19" s="14">
        <v>2111</v>
      </c>
      <c r="K19" s="14">
        <v>2668</v>
      </c>
      <c r="L19" s="14">
        <v>2882</v>
      </c>
      <c r="M19" s="14">
        <v>3493</v>
      </c>
      <c r="N19" s="14">
        <v>3872</v>
      </c>
      <c r="O19" s="14">
        <v>4287</v>
      </c>
      <c r="Q19" s="14">
        <v>40214</v>
      </c>
      <c r="R19" s="7"/>
    </row>
    <row r="20" spans="1:18" ht="12.75" hidden="1" customHeight="1" outlineLevel="1" x14ac:dyDescent="0.2">
      <c r="A20" s="1"/>
      <c r="B20" s="1"/>
      <c r="C20" s="6" t="s">
        <v>100</v>
      </c>
      <c r="D20" s="15">
        <v>0.71899620659468921</v>
      </c>
      <c r="E20" s="15">
        <v>0.70393545200065866</v>
      </c>
      <c r="F20" s="15">
        <v>0.71471113758189397</v>
      </c>
      <c r="G20" s="15">
        <v>0.63411619283065512</v>
      </c>
      <c r="H20" s="15">
        <v>0.6410998552821997</v>
      </c>
      <c r="I20" s="15">
        <v>0.64648573416840638</v>
      </c>
      <c r="J20" s="15">
        <v>0.70440549502605398</v>
      </c>
      <c r="K20" s="15">
        <v>0.77623688155922044</v>
      </c>
      <c r="L20" s="15">
        <v>0.78140180430256767</v>
      </c>
      <c r="M20" s="15">
        <v>0.76495848840538216</v>
      </c>
      <c r="N20" s="15">
        <v>0.7799586776859504</v>
      </c>
      <c r="O20" s="15">
        <v>0.73384651271285284</v>
      </c>
      <c r="Q20" s="15">
        <v>0.7294971900333217</v>
      </c>
      <c r="R20" s="7"/>
    </row>
    <row r="21" spans="1:18" ht="12.75" hidden="1" customHeight="1" outlineLevel="1" x14ac:dyDescent="0.2">
      <c r="A21" s="1"/>
      <c r="B21" s="1"/>
      <c r="C21" s="6" t="s">
        <v>101</v>
      </c>
      <c r="D21" s="15">
        <v>0.28100379340531079</v>
      </c>
      <c r="E21" s="15">
        <v>0.29606454799934134</v>
      </c>
      <c r="F21" s="15">
        <v>0.28528886241810603</v>
      </c>
      <c r="G21" s="15">
        <v>0.36588380716934488</v>
      </c>
      <c r="H21" s="15">
        <v>0.3589001447178003</v>
      </c>
      <c r="I21" s="15">
        <v>0.35351426583159362</v>
      </c>
      <c r="J21" s="15">
        <v>0.29559450497394602</v>
      </c>
      <c r="K21" s="15">
        <v>0.22376311844077962</v>
      </c>
      <c r="L21" s="15">
        <v>0.21859819569743233</v>
      </c>
      <c r="M21" s="15">
        <v>0.23504151159461781</v>
      </c>
      <c r="N21" s="15">
        <v>0.22004132231404958</v>
      </c>
      <c r="O21" s="15">
        <v>0.26615348728714722</v>
      </c>
      <c r="Q21" s="15">
        <v>0.27050280996667825</v>
      </c>
      <c r="R21" s="7"/>
    </row>
    <row r="22" spans="1:18" ht="12.75" hidden="1" customHeight="1" outlineLevel="1" x14ac:dyDescent="0.2">
      <c r="A22" s="1"/>
      <c r="B22" s="1"/>
      <c r="C22" s="6" t="s">
        <v>102</v>
      </c>
      <c r="D22" s="15">
        <v>6.0548584768018672E-2</v>
      </c>
      <c r="E22" s="15">
        <v>9.5340029639387452E-2</v>
      </c>
      <c r="F22" s="15">
        <v>3.3750248163589437E-2</v>
      </c>
      <c r="G22" s="15">
        <v>2.843016069221261E-2</v>
      </c>
      <c r="H22" s="15">
        <v>7.2358900144717797E-2</v>
      </c>
      <c r="I22" s="15">
        <v>5.0104384133611693E-2</v>
      </c>
      <c r="J22" s="15">
        <v>2.0843202273803884E-2</v>
      </c>
      <c r="K22" s="15">
        <v>1.4617691154422789E-2</v>
      </c>
      <c r="L22" s="15">
        <v>1.9777931991672451E-2</v>
      </c>
      <c r="M22" s="15">
        <v>2.0612653879186944E-2</v>
      </c>
      <c r="N22" s="15">
        <v>2.7117768595041322E-2</v>
      </c>
      <c r="O22" s="15">
        <v>4.8285514345696293E-2</v>
      </c>
      <c r="Q22" s="15">
        <v>4.5581140896205304E-2</v>
      </c>
      <c r="R22" s="7"/>
    </row>
    <row r="23" spans="1:18" collapsed="1" x14ac:dyDescent="0.2">
      <c r="A23" s="22" t="s">
        <v>137</v>
      </c>
      <c r="B23" s="22" t="s">
        <v>138</v>
      </c>
      <c r="C23" s="23" t="s">
        <v>99</v>
      </c>
      <c r="D23" s="24">
        <v>0.70748299319727892</v>
      </c>
      <c r="E23" s="24">
        <v>0.79802955665024633</v>
      </c>
      <c r="F23" s="24">
        <v>0.72566371681415931</v>
      </c>
      <c r="G23" s="24">
        <v>0.51020408163265307</v>
      </c>
      <c r="H23" s="24" t="s">
        <v>147</v>
      </c>
      <c r="I23" s="24">
        <v>0.74358974358974361</v>
      </c>
      <c r="J23" s="24">
        <v>0.89380530973451333</v>
      </c>
      <c r="K23" s="24">
        <v>0.76027397260273977</v>
      </c>
      <c r="L23" s="24">
        <v>0.81168831168831168</v>
      </c>
      <c r="M23" s="24">
        <v>0.78395061728395066</v>
      </c>
      <c r="N23" s="24">
        <v>0.77894736842105261</v>
      </c>
      <c r="O23" s="24">
        <v>0.78490566037735854</v>
      </c>
      <c r="Q23" s="24">
        <v>0.76480173818576858</v>
      </c>
      <c r="R23" s="7"/>
    </row>
    <row r="24" spans="1:18" ht="12.75" hidden="1" customHeight="1" outlineLevel="1" x14ac:dyDescent="0.2">
      <c r="A24" s="1"/>
      <c r="B24" s="1"/>
      <c r="C24" s="6" t="s">
        <v>97</v>
      </c>
      <c r="D24" s="14">
        <v>294</v>
      </c>
      <c r="E24" s="14">
        <v>203</v>
      </c>
      <c r="F24" s="14">
        <v>226</v>
      </c>
      <c r="G24" s="14">
        <v>49</v>
      </c>
      <c r="H24" s="14">
        <v>0</v>
      </c>
      <c r="I24" s="14">
        <v>39</v>
      </c>
      <c r="J24" s="14">
        <v>113</v>
      </c>
      <c r="K24" s="14">
        <v>146</v>
      </c>
      <c r="L24" s="14">
        <v>154</v>
      </c>
      <c r="M24" s="14">
        <v>162</v>
      </c>
      <c r="N24" s="14">
        <v>190</v>
      </c>
      <c r="O24" s="14">
        <v>265</v>
      </c>
      <c r="Q24" s="14">
        <v>1841</v>
      </c>
      <c r="R24" s="7"/>
    </row>
    <row r="25" spans="1:18" ht="12.75" hidden="1" customHeight="1" outlineLevel="1" x14ac:dyDescent="0.2">
      <c r="A25" s="1"/>
      <c r="B25" s="1"/>
      <c r="C25" s="6" t="s">
        <v>100</v>
      </c>
      <c r="D25" s="15">
        <v>0.50340136054421769</v>
      </c>
      <c r="E25" s="15">
        <v>0.62068965517241381</v>
      </c>
      <c r="F25" s="15">
        <v>0.61946902654867253</v>
      </c>
      <c r="G25" s="15">
        <v>0.42857142857142855</v>
      </c>
      <c r="H25" s="15" t="s">
        <v>147</v>
      </c>
      <c r="I25" s="15">
        <v>0.66666666666666663</v>
      </c>
      <c r="J25" s="15">
        <v>0.77876106194690264</v>
      </c>
      <c r="K25" s="15">
        <v>0.67123287671232879</v>
      </c>
      <c r="L25" s="15">
        <v>0.75974025974025972</v>
      </c>
      <c r="M25" s="15">
        <v>0.61728395061728392</v>
      </c>
      <c r="N25" s="15">
        <v>0.68421052631578949</v>
      </c>
      <c r="O25" s="15">
        <v>0.66415094339622638</v>
      </c>
      <c r="Q25" s="15">
        <v>0.63552417164584463</v>
      </c>
      <c r="R25" s="7"/>
    </row>
    <row r="26" spans="1:18" ht="12.75" hidden="1" customHeight="1" outlineLevel="1" x14ac:dyDescent="0.2">
      <c r="A26" s="1"/>
      <c r="B26" s="1"/>
      <c r="C26" s="6" t="s">
        <v>101</v>
      </c>
      <c r="D26" s="15">
        <v>0.49659863945578231</v>
      </c>
      <c r="E26" s="15">
        <v>0.37931034482758619</v>
      </c>
      <c r="F26" s="15">
        <v>0.38053097345132741</v>
      </c>
      <c r="G26" s="15">
        <v>0.5714285714285714</v>
      </c>
      <c r="H26" s="15" t="s">
        <v>147</v>
      </c>
      <c r="I26" s="15">
        <v>0.33333333333333331</v>
      </c>
      <c r="J26" s="15">
        <v>0.22123893805309736</v>
      </c>
      <c r="K26" s="15">
        <v>0.32876712328767121</v>
      </c>
      <c r="L26" s="15">
        <v>0.24025974025974026</v>
      </c>
      <c r="M26" s="15">
        <v>0.38271604938271603</v>
      </c>
      <c r="N26" s="15">
        <v>0.31578947368421051</v>
      </c>
      <c r="O26" s="15">
        <v>0.33584905660377357</v>
      </c>
      <c r="Q26" s="15">
        <v>0.36447582835415537</v>
      </c>
      <c r="R26" s="7"/>
    </row>
    <row r="27" spans="1:18" ht="12.75" hidden="1" customHeight="1" outlineLevel="1" x14ac:dyDescent="0.2">
      <c r="A27" s="1"/>
      <c r="B27" s="1"/>
      <c r="C27" s="6" t="s">
        <v>102</v>
      </c>
      <c r="D27" s="15">
        <v>0.29251700680272108</v>
      </c>
      <c r="E27" s="15">
        <v>0.2019704433497537</v>
      </c>
      <c r="F27" s="15">
        <v>0.27433628318584069</v>
      </c>
      <c r="G27" s="15">
        <v>0.48979591836734693</v>
      </c>
      <c r="H27" s="15" t="s">
        <v>147</v>
      </c>
      <c r="I27" s="15">
        <v>0.25641025641025639</v>
      </c>
      <c r="J27" s="15">
        <v>0.10619469026548672</v>
      </c>
      <c r="K27" s="15">
        <v>0.23972602739726026</v>
      </c>
      <c r="L27" s="15">
        <v>0.18831168831168832</v>
      </c>
      <c r="M27" s="15">
        <v>0.21604938271604937</v>
      </c>
      <c r="N27" s="15">
        <v>0.22105263157894736</v>
      </c>
      <c r="O27" s="15">
        <v>0.21509433962264152</v>
      </c>
      <c r="Q27" s="15">
        <v>0.2351982618142314</v>
      </c>
      <c r="R27" s="7"/>
    </row>
    <row r="28" spans="1:18" collapsed="1" x14ac:dyDescent="0.2">
      <c r="A28" s="22" t="s">
        <v>139</v>
      </c>
      <c r="B28" s="22" t="s">
        <v>140</v>
      </c>
      <c r="C28" s="23" t="s">
        <v>99</v>
      </c>
      <c r="D28" s="24">
        <v>0.87788347205707495</v>
      </c>
      <c r="E28" s="24">
        <v>0.86523797002366554</v>
      </c>
      <c r="F28" s="24">
        <v>0.92397569714908867</v>
      </c>
      <c r="G28" s="24">
        <v>0.98670886075949371</v>
      </c>
      <c r="H28" s="24">
        <v>0.97836538461538458</v>
      </c>
      <c r="I28" s="24">
        <v>0.98155467720685108</v>
      </c>
      <c r="J28" s="24">
        <v>0.97960941987363581</v>
      </c>
      <c r="K28" s="24">
        <v>0.98320537428023036</v>
      </c>
      <c r="L28" s="24">
        <v>0.98501783590963143</v>
      </c>
      <c r="M28" s="24">
        <v>0.97640791476407918</v>
      </c>
      <c r="N28" s="24">
        <v>0.96879936808846767</v>
      </c>
      <c r="O28" s="24">
        <v>0.95139349701393494</v>
      </c>
      <c r="Q28" s="24">
        <v>0.93825476502255201</v>
      </c>
      <c r="R28" s="7"/>
    </row>
    <row r="29" spans="1:18" ht="12.75" hidden="1" customHeight="1" outlineLevel="1" x14ac:dyDescent="0.2">
      <c r="A29" s="1"/>
      <c r="B29" s="1"/>
      <c r="C29" s="6" t="s">
        <v>97</v>
      </c>
      <c r="D29" s="14">
        <v>8410</v>
      </c>
      <c r="E29" s="14">
        <v>7606</v>
      </c>
      <c r="F29" s="14">
        <v>6419</v>
      </c>
      <c r="G29" s="14">
        <v>1580</v>
      </c>
      <c r="H29" s="14">
        <v>1248</v>
      </c>
      <c r="I29" s="14">
        <v>1518</v>
      </c>
      <c r="J29" s="14">
        <v>3482</v>
      </c>
      <c r="K29" s="14">
        <v>4168</v>
      </c>
      <c r="L29" s="14">
        <v>4205</v>
      </c>
      <c r="M29" s="14">
        <v>5256</v>
      </c>
      <c r="N29" s="14">
        <v>5064</v>
      </c>
      <c r="O29" s="14">
        <v>6028</v>
      </c>
      <c r="Q29" s="14">
        <v>54984</v>
      </c>
      <c r="R29" s="7"/>
    </row>
    <row r="30" spans="1:18" ht="12.75" hidden="1" customHeight="1" outlineLevel="1" x14ac:dyDescent="0.2">
      <c r="A30" s="1"/>
      <c r="B30" s="1"/>
      <c r="C30" s="6" t="s">
        <v>100</v>
      </c>
      <c r="D30" s="15">
        <v>0.66361474435196199</v>
      </c>
      <c r="E30" s="15">
        <v>0.68432816197738633</v>
      </c>
      <c r="F30" s="15">
        <v>0.69341018850288205</v>
      </c>
      <c r="G30" s="15">
        <v>0.66518987341772151</v>
      </c>
      <c r="H30" s="15">
        <v>0.71394230769230771</v>
      </c>
      <c r="I30" s="15">
        <v>0.72595520421607374</v>
      </c>
      <c r="J30" s="15">
        <v>0.75732337736932798</v>
      </c>
      <c r="K30" s="15">
        <v>0.82077735124760076</v>
      </c>
      <c r="L30" s="15">
        <v>0.79809750297265158</v>
      </c>
      <c r="M30" s="15">
        <v>0.81754185692541859</v>
      </c>
      <c r="N30" s="15">
        <v>0.8281990521327014</v>
      </c>
      <c r="O30" s="15">
        <v>0.77621101526211012</v>
      </c>
      <c r="Q30" s="15">
        <v>0.74321620835152047</v>
      </c>
      <c r="R30" s="7"/>
    </row>
    <row r="31" spans="1:18" ht="12.75" hidden="1" customHeight="1" outlineLevel="1" x14ac:dyDescent="0.2">
      <c r="A31" s="1"/>
      <c r="B31" s="1"/>
      <c r="C31" s="6" t="s">
        <v>101</v>
      </c>
      <c r="D31" s="15">
        <v>0.33638525564803806</v>
      </c>
      <c r="E31" s="15">
        <v>0.31567183802261373</v>
      </c>
      <c r="F31" s="15">
        <v>0.30658981149711795</v>
      </c>
      <c r="G31" s="15">
        <v>0.33481012658227849</v>
      </c>
      <c r="H31" s="15">
        <v>0.28605769230769229</v>
      </c>
      <c r="I31" s="15">
        <v>0.27404479578392621</v>
      </c>
      <c r="J31" s="15">
        <v>0.24267662263067202</v>
      </c>
      <c r="K31" s="15">
        <v>0.17922264875239924</v>
      </c>
      <c r="L31" s="15">
        <v>0.20190249702734839</v>
      </c>
      <c r="M31" s="15">
        <v>0.18245814307458144</v>
      </c>
      <c r="N31" s="15">
        <v>0.17180094786729858</v>
      </c>
      <c r="O31" s="15">
        <v>0.22378898473788986</v>
      </c>
      <c r="Q31" s="15">
        <v>0.25678379164847953</v>
      </c>
      <c r="R31" s="7"/>
    </row>
    <row r="32" spans="1:18" ht="12.75" hidden="1" customHeight="1" outlineLevel="1" x14ac:dyDescent="0.2">
      <c r="A32" s="1"/>
      <c r="B32" s="1"/>
      <c r="C32" s="6" t="s">
        <v>102</v>
      </c>
      <c r="D32" s="15">
        <v>0.12211652794292509</v>
      </c>
      <c r="E32" s="15">
        <v>0.13476202997633446</v>
      </c>
      <c r="F32" s="15">
        <v>7.6024302850911357E-2</v>
      </c>
      <c r="G32" s="15">
        <v>1.3291139240506329E-2</v>
      </c>
      <c r="H32" s="15">
        <v>2.1634615384615384E-2</v>
      </c>
      <c r="I32" s="15">
        <v>1.844532279314888E-2</v>
      </c>
      <c r="J32" s="15">
        <v>2.0390580126364157E-2</v>
      </c>
      <c r="K32" s="15">
        <v>1.6794625719769675E-2</v>
      </c>
      <c r="L32" s="15">
        <v>1.4982164090368609E-2</v>
      </c>
      <c r="M32" s="15">
        <v>2.3592085235920851E-2</v>
      </c>
      <c r="N32" s="15">
        <v>3.1200631911532384E-2</v>
      </c>
      <c r="O32" s="15">
        <v>4.8606502986065031E-2</v>
      </c>
      <c r="Q32" s="15">
        <v>6.1745234977447987E-2</v>
      </c>
      <c r="R32" s="7"/>
    </row>
    <row r="33" spans="1:18" collapsed="1" x14ac:dyDescent="0.2">
      <c r="A33" s="22" t="s">
        <v>141</v>
      </c>
      <c r="B33" s="22" t="s">
        <v>142</v>
      </c>
      <c r="C33" s="23" t="s">
        <v>99</v>
      </c>
      <c r="D33" s="24">
        <v>0.89240506329113922</v>
      </c>
      <c r="E33" s="24">
        <v>0.80252859723058401</v>
      </c>
      <c r="F33" s="24">
        <v>0.82494831150930392</v>
      </c>
      <c r="G33" s="24">
        <v>0.93333333333333335</v>
      </c>
      <c r="H33" s="24">
        <v>0.98123324396782841</v>
      </c>
      <c r="I33" s="24">
        <v>0.97742663656884876</v>
      </c>
      <c r="J33" s="24">
        <v>0.99109792284866471</v>
      </c>
      <c r="K33" s="24">
        <v>0.98532731376975169</v>
      </c>
      <c r="L33" s="24">
        <v>0.9666203059805285</v>
      </c>
      <c r="M33" s="24">
        <v>0.97386363636363638</v>
      </c>
      <c r="N33" s="24">
        <v>0.8433476394849786</v>
      </c>
      <c r="O33" s="24">
        <v>0.90179514255543824</v>
      </c>
      <c r="Q33" s="24">
        <v>0.89908093156063174</v>
      </c>
      <c r="R33" s="7"/>
    </row>
    <row r="34" spans="1:18" ht="12.75" hidden="1" customHeight="1" outlineLevel="1" x14ac:dyDescent="0.2">
      <c r="A34" s="1"/>
      <c r="B34" s="1"/>
      <c r="C34" s="6" t="s">
        <v>97</v>
      </c>
      <c r="D34" s="14">
        <v>1896</v>
      </c>
      <c r="E34" s="14">
        <v>1661</v>
      </c>
      <c r="F34" s="14">
        <v>1451</v>
      </c>
      <c r="G34" s="14">
        <v>345</v>
      </c>
      <c r="H34" s="14">
        <v>373</v>
      </c>
      <c r="I34" s="14">
        <v>443</v>
      </c>
      <c r="J34" s="14">
        <v>674</v>
      </c>
      <c r="K34" s="14">
        <v>886</v>
      </c>
      <c r="L34" s="14">
        <v>719</v>
      </c>
      <c r="M34" s="14">
        <v>880</v>
      </c>
      <c r="N34" s="14">
        <v>932</v>
      </c>
      <c r="O34" s="14">
        <v>947</v>
      </c>
      <c r="Q34" s="14">
        <v>11207</v>
      </c>
      <c r="R34" s="7"/>
    </row>
    <row r="35" spans="1:18" ht="12.75" hidden="1" customHeight="1" outlineLevel="1" x14ac:dyDescent="0.2">
      <c r="A35" s="1"/>
      <c r="B35" s="1"/>
      <c r="C35" s="6" t="s">
        <v>100</v>
      </c>
      <c r="D35" s="15">
        <v>0.67405063291139244</v>
      </c>
      <c r="E35" s="15">
        <v>0.63214930764599642</v>
      </c>
      <c r="F35" s="15">
        <v>0.65678842177808405</v>
      </c>
      <c r="G35" s="15">
        <v>0.75942028985507248</v>
      </c>
      <c r="H35" s="15">
        <v>0.79624664879356566</v>
      </c>
      <c r="I35" s="15">
        <v>0.8893905191873589</v>
      </c>
      <c r="J35" s="15">
        <v>0.87982195845697331</v>
      </c>
      <c r="K35" s="15">
        <v>0.91873589164785552</v>
      </c>
      <c r="L35" s="15">
        <v>0.86926286509040329</v>
      </c>
      <c r="M35" s="15">
        <v>0.85795454545454541</v>
      </c>
      <c r="N35" s="15">
        <v>0.72639484978540769</v>
      </c>
      <c r="O35" s="15">
        <v>0.79091869060190079</v>
      </c>
      <c r="Q35" s="15">
        <v>0.75372535022753639</v>
      </c>
      <c r="R35" s="7"/>
    </row>
    <row r="36" spans="1:18" ht="12.75" hidden="1" customHeight="1" outlineLevel="1" x14ac:dyDescent="0.2">
      <c r="A36" s="1"/>
      <c r="B36" s="1"/>
      <c r="C36" s="6" t="s">
        <v>101</v>
      </c>
      <c r="D36" s="15">
        <v>0.32594936708860761</v>
      </c>
      <c r="E36" s="15">
        <v>0.36785069235400364</v>
      </c>
      <c r="F36" s="15">
        <v>0.34321157822191595</v>
      </c>
      <c r="G36" s="15">
        <v>0.24057971014492754</v>
      </c>
      <c r="H36" s="15">
        <v>0.20375335120643431</v>
      </c>
      <c r="I36" s="15">
        <v>0.11060948081264109</v>
      </c>
      <c r="J36" s="15">
        <v>0.12017804154302671</v>
      </c>
      <c r="K36" s="15">
        <v>8.1264108352144468E-2</v>
      </c>
      <c r="L36" s="15">
        <v>0.13073713490959665</v>
      </c>
      <c r="M36" s="15">
        <v>0.14204545454545456</v>
      </c>
      <c r="N36" s="15">
        <v>0.27360515021459225</v>
      </c>
      <c r="O36" s="15">
        <v>0.20908130939809927</v>
      </c>
      <c r="Q36" s="15">
        <v>0.24627464977246363</v>
      </c>
      <c r="R36" s="7"/>
    </row>
    <row r="37" spans="1:18" ht="12.75" hidden="1" customHeight="1" outlineLevel="1" x14ac:dyDescent="0.2">
      <c r="A37" s="1"/>
      <c r="B37" s="1"/>
      <c r="C37" s="6" t="s">
        <v>102</v>
      </c>
      <c r="D37" s="15">
        <v>0.10759493670886076</v>
      </c>
      <c r="E37" s="15">
        <v>0.19747140276941602</v>
      </c>
      <c r="F37" s="15">
        <v>0.17505168849069608</v>
      </c>
      <c r="G37" s="15">
        <v>6.6666666666666666E-2</v>
      </c>
      <c r="H37" s="15">
        <v>1.876675603217158E-2</v>
      </c>
      <c r="I37" s="15">
        <v>2.2573363431151242E-2</v>
      </c>
      <c r="J37" s="15">
        <v>8.9020771513353119E-3</v>
      </c>
      <c r="K37" s="15">
        <v>1.4672686230248307E-2</v>
      </c>
      <c r="L37" s="15">
        <v>3.3379694019471488E-2</v>
      </c>
      <c r="M37" s="15">
        <v>2.6136363636363635E-2</v>
      </c>
      <c r="N37" s="15">
        <v>0.15665236051502146</v>
      </c>
      <c r="O37" s="15">
        <v>9.8204857444561769E-2</v>
      </c>
      <c r="Q37" s="15">
        <v>0.10091906843936825</v>
      </c>
      <c r="R37" s="7"/>
    </row>
    <row r="38" spans="1:18" collapsed="1" x14ac:dyDescent="0.2">
      <c r="A38" s="22" t="s">
        <v>143</v>
      </c>
      <c r="B38" s="22" t="s">
        <v>144</v>
      </c>
      <c r="C38" s="23" t="s">
        <v>99</v>
      </c>
      <c r="D38" s="24">
        <v>0.72325581395348837</v>
      </c>
      <c r="E38" s="24">
        <v>0.80394574599260171</v>
      </c>
      <c r="F38" s="24">
        <v>0.862021227503461</v>
      </c>
      <c r="G38" s="24">
        <v>0.98666666666666669</v>
      </c>
      <c r="H38" s="24">
        <v>0.95335276967930027</v>
      </c>
      <c r="I38" s="24">
        <v>0.98966942148760328</v>
      </c>
      <c r="J38" s="24">
        <v>0.97465886939571145</v>
      </c>
      <c r="K38" s="24">
        <v>0.98797468354430384</v>
      </c>
      <c r="L38" s="24">
        <v>0.98440643863179078</v>
      </c>
      <c r="M38" s="24">
        <v>0.96918085969180856</v>
      </c>
      <c r="N38" s="24">
        <v>0.97836450311697831</v>
      </c>
      <c r="O38" s="24">
        <v>0.98494271685761048</v>
      </c>
      <c r="Q38" s="24">
        <v>0.91646249528835277</v>
      </c>
      <c r="R38" s="7"/>
    </row>
    <row r="39" spans="1:18" ht="12.75" hidden="1" customHeight="1" outlineLevel="1" x14ac:dyDescent="0.2">
      <c r="A39" s="1"/>
      <c r="B39" s="1"/>
      <c r="C39" s="6" t="s">
        <v>97</v>
      </c>
      <c r="D39" s="14">
        <v>2580</v>
      </c>
      <c r="E39" s="14">
        <v>2433</v>
      </c>
      <c r="F39" s="14">
        <v>2167</v>
      </c>
      <c r="G39" s="14">
        <v>375</v>
      </c>
      <c r="H39" s="14">
        <v>343</v>
      </c>
      <c r="I39" s="14">
        <v>484</v>
      </c>
      <c r="J39" s="14">
        <v>1026</v>
      </c>
      <c r="K39" s="14">
        <v>1580</v>
      </c>
      <c r="L39" s="14">
        <v>1988</v>
      </c>
      <c r="M39" s="14">
        <v>2466</v>
      </c>
      <c r="N39" s="14">
        <v>2727</v>
      </c>
      <c r="O39" s="14">
        <v>3055</v>
      </c>
      <c r="Q39" s="14">
        <v>21224</v>
      </c>
      <c r="R39" s="7"/>
    </row>
    <row r="40" spans="1:18" ht="12.75" hidden="1" customHeight="1" outlineLevel="1" x14ac:dyDescent="0.2">
      <c r="A40" s="1"/>
      <c r="B40" s="1"/>
      <c r="C40" s="6" t="s">
        <v>100</v>
      </c>
      <c r="D40" s="15">
        <v>0.50465116279069766</v>
      </c>
      <c r="E40" s="15">
        <v>0.6288532675709001</v>
      </c>
      <c r="F40" s="15">
        <v>0.63036455929856949</v>
      </c>
      <c r="G40" s="15">
        <v>0.68</v>
      </c>
      <c r="H40" s="15">
        <v>0.6559766763848397</v>
      </c>
      <c r="I40" s="15">
        <v>0.73140495867768596</v>
      </c>
      <c r="J40" s="15">
        <v>0.73879142300194933</v>
      </c>
      <c r="K40" s="15">
        <v>0.75822784810126587</v>
      </c>
      <c r="L40" s="15">
        <v>0.7474849094567404</v>
      </c>
      <c r="M40" s="15">
        <v>0.69870235198702357</v>
      </c>
      <c r="N40" s="15">
        <v>0.71947194719471952</v>
      </c>
      <c r="O40" s="15">
        <v>0.74860883797054012</v>
      </c>
      <c r="Q40" s="15">
        <v>0.68064455333584617</v>
      </c>
      <c r="R40" s="7"/>
    </row>
    <row r="41" spans="1:18" ht="12.75" hidden="1" customHeight="1" outlineLevel="1" x14ac:dyDescent="0.2">
      <c r="A41" s="1"/>
      <c r="B41" s="1"/>
      <c r="C41" s="6" t="s">
        <v>101</v>
      </c>
      <c r="D41" s="15">
        <v>0.49534883720930234</v>
      </c>
      <c r="E41" s="15">
        <v>0.3711467324290999</v>
      </c>
      <c r="F41" s="15">
        <v>0.36963544070143056</v>
      </c>
      <c r="G41" s="15">
        <v>0.32</v>
      </c>
      <c r="H41" s="15">
        <v>0.34402332361516036</v>
      </c>
      <c r="I41" s="15">
        <v>0.26859504132231404</v>
      </c>
      <c r="J41" s="15">
        <v>0.26120857699805067</v>
      </c>
      <c r="K41" s="15">
        <v>0.24177215189873419</v>
      </c>
      <c r="L41" s="15">
        <v>0.25251509054325955</v>
      </c>
      <c r="M41" s="15">
        <v>0.30129764801297648</v>
      </c>
      <c r="N41" s="15">
        <v>0.28052805280528054</v>
      </c>
      <c r="O41" s="15">
        <v>0.25139116202945988</v>
      </c>
      <c r="Q41" s="15">
        <v>0.31935544666415377</v>
      </c>
      <c r="R41" s="7"/>
    </row>
    <row r="42" spans="1:18" ht="12.75" hidden="1" customHeight="1" outlineLevel="1" x14ac:dyDescent="0.2">
      <c r="A42" s="1"/>
      <c r="B42" s="1"/>
      <c r="C42" s="6" t="s">
        <v>102</v>
      </c>
      <c r="D42" s="15">
        <v>0.27674418604651163</v>
      </c>
      <c r="E42" s="15">
        <v>0.19605425400739829</v>
      </c>
      <c r="F42" s="15">
        <v>0.137978772496539</v>
      </c>
      <c r="G42" s="15">
        <v>1.3333333333333334E-2</v>
      </c>
      <c r="H42" s="15">
        <v>4.6647230320699708E-2</v>
      </c>
      <c r="I42" s="15">
        <v>1.0330578512396695E-2</v>
      </c>
      <c r="J42" s="15">
        <v>2.5341130604288498E-2</v>
      </c>
      <c r="K42" s="15">
        <v>1.2025316455696202E-2</v>
      </c>
      <c r="L42" s="15">
        <v>1.5593561368209255E-2</v>
      </c>
      <c r="M42" s="15">
        <v>3.0819140308191405E-2</v>
      </c>
      <c r="N42" s="15">
        <v>2.1635496883021636E-2</v>
      </c>
      <c r="O42" s="15">
        <v>1.5057283142389525E-2</v>
      </c>
      <c r="Q42" s="15">
        <v>8.3537504711647198E-2</v>
      </c>
      <c r="R42" s="7"/>
    </row>
    <row r="43" spans="1:18" collapsed="1" x14ac:dyDescent="0.2">
      <c r="A43" s="22" t="s">
        <v>145</v>
      </c>
      <c r="B43" s="22" t="s">
        <v>146</v>
      </c>
      <c r="C43" s="23" t="s">
        <v>99</v>
      </c>
      <c r="D43" s="24">
        <v>0.6015523932729625</v>
      </c>
      <c r="E43" s="24">
        <v>0.63748211731044346</v>
      </c>
      <c r="F43" s="24">
        <v>0.63964241676942046</v>
      </c>
      <c r="G43" s="24">
        <v>0.72805507745266773</v>
      </c>
      <c r="H43" s="24">
        <v>0.5752212389380531</v>
      </c>
      <c r="I43" s="24">
        <v>0.70354257302672463</v>
      </c>
      <c r="J43" s="24">
        <v>0.76580587711487091</v>
      </c>
      <c r="K43" s="24">
        <v>0.73748211731044355</v>
      </c>
      <c r="L43" s="24">
        <v>0.74401740391588111</v>
      </c>
      <c r="M43" s="24">
        <v>0.73510466988727852</v>
      </c>
      <c r="N43" s="24">
        <v>0.74082503556187773</v>
      </c>
      <c r="O43" s="24">
        <v>0.88352120236178211</v>
      </c>
      <c r="Q43" s="24">
        <v>0.71441523118766992</v>
      </c>
      <c r="R43" s="7"/>
    </row>
    <row r="44" spans="1:18" ht="12.75" hidden="1" customHeight="1" outlineLevel="1" x14ac:dyDescent="0.2">
      <c r="A44" s="1"/>
      <c r="B44" s="1"/>
      <c r="C44" s="6" t="s">
        <v>97</v>
      </c>
      <c r="D44" s="14">
        <v>3865</v>
      </c>
      <c r="E44" s="14">
        <v>3495</v>
      </c>
      <c r="F44" s="14">
        <v>3244</v>
      </c>
      <c r="G44" s="14">
        <v>581</v>
      </c>
      <c r="H44" s="14">
        <v>565</v>
      </c>
      <c r="I44" s="14">
        <v>1609</v>
      </c>
      <c r="J44" s="14">
        <v>2246</v>
      </c>
      <c r="K44" s="14">
        <v>2796</v>
      </c>
      <c r="L44" s="14">
        <v>2758</v>
      </c>
      <c r="M44" s="14">
        <v>2484</v>
      </c>
      <c r="N44" s="14">
        <v>3515</v>
      </c>
      <c r="O44" s="14">
        <v>3726</v>
      </c>
      <c r="Q44" s="14">
        <v>30884</v>
      </c>
      <c r="R44" s="7"/>
    </row>
    <row r="45" spans="1:18" ht="12.75" hidden="1" customHeight="1" outlineLevel="1" x14ac:dyDescent="0.2">
      <c r="A45" s="1"/>
      <c r="B45" s="1"/>
      <c r="C45" s="6" t="s">
        <v>100</v>
      </c>
      <c r="D45" s="15">
        <v>0.48175937904269084</v>
      </c>
      <c r="E45" s="15">
        <v>0.51731044349070099</v>
      </c>
      <c r="F45" s="15">
        <v>0.51942046855733659</v>
      </c>
      <c r="G45" s="15">
        <v>0.56282271944922546</v>
      </c>
      <c r="H45" s="15">
        <v>0.45309734513274336</v>
      </c>
      <c r="I45" s="15">
        <v>0.58545680546923551</v>
      </c>
      <c r="J45" s="15">
        <v>0.60641139804096167</v>
      </c>
      <c r="K45" s="15">
        <v>0.61623748211731044</v>
      </c>
      <c r="L45" s="15">
        <v>0.62146482958665705</v>
      </c>
      <c r="M45" s="15">
        <v>0.6376811594202898</v>
      </c>
      <c r="N45" s="15">
        <v>0.62275960170697009</v>
      </c>
      <c r="O45" s="15">
        <v>0.76704240472356411</v>
      </c>
      <c r="Q45" s="15">
        <v>0.59286361870224069</v>
      </c>
      <c r="R45" s="7"/>
    </row>
    <row r="46" spans="1:18" ht="12.75" hidden="1" customHeight="1" outlineLevel="1" x14ac:dyDescent="0.2">
      <c r="A46" s="1"/>
      <c r="B46" s="1"/>
      <c r="C46" s="6" t="s">
        <v>101</v>
      </c>
      <c r="D46" s="15">
        <v>0.51824062095730916</v>
      </c>
      <c r="E46" s="15">
        <v>0.48268955650929901</v>
      </c>
      <c r="F46" s="15">
        <v>0.48057953144266335</v>
      </c>
      <c r="G46" s="15">
        <v>0.43717728055077454</v>
      </c>
      <c r="H46" s="15">
        <v>0.54690265486725664</v>
      </c>
      <c r="I46" s="15">
        <v>0.41454319453076444</v>
      </c>
      <c r="J46" s="15">
        <v>0.39358860195903828</v>
      </c>
      <c r="K46" s="15">
        <v>0.38376251788268956</v>
      </c>
      <c r="L46" s="15">
        <v>0.378535170413343</v>
      </c>
      <c r="M46" s="15">
        <v>0.36231884057971014</v>
      </c>
      <c r="N46" s="15">
        <v>0.37724039829302985</v>
      </c>
      <c r="O46" s="15">
        <v>0.23295759527643586</v>
      </c>
      <c r="Q46" s="15">
        <v>0.40713638129775936</v>
      </c>
      <c r="R46" s="7"/>
    </row>
    <row r="47" spans="1:18" ht="12.75" hidden="1" customHeight="1" outlineLevel="1" x14ac:dyDescent="0.2">
      <c r="A47" s="1"/>
      <c r="B47" s="1"/>
      <c r="C47" s="6" t="s">
        <v>102</v>
      </c>
      <c r="D47" s="15">
        <v>0.3984476067270375</v>
      </c>
      <c r="E47" s="15">
        <v>0.36251788268955654</v>
      </c>
      <c r="F47" s="15">
        <v>0.36035758323057954</v>
      </c>
      <c r="G47" s="15">
        <v>0.27194492254733221</v>
      </c>
      <c r="H47" s="15">
        <v>0.4247787610619469</v>
      </c>
      <c r="I47" s="15">
        <v>0.29645742697327532</v>
      </c>
      <c r="J47" s="15">
        <v>0.23419412288512911</v>
      </c>
      <c r="K47" s="15">
        <v>0.2625178826895565</v>
      </c>
      <c r="L47" s="15">
        <v>0.25598259608411894</v>
      </c>
      <c r="M47" s="15">
        <v>0.26489533011272143</v>
      </c>
      <c r="N47" s="15">
        <v>0.25917496443812232</v>
      </c>
      <c r="O47" s="15">
        <v>0.11647879763821793</v>
      </c>
      <c r="Q47" s="15">
        <v>0.28558476881233003</v>
      </c>
      <c r="R47" s="7"/>
    </row>
    <row r="48" spans="1:18" collapsed="1" x14ac:dyDescent="0.2">
      <c r="A48" s="2"/>
      <c r="B48" s="2"/>
      <c r="C48" s="2"/>
      <c r="D48" s="5"/>
      <c r="E48" s="5"/>
      <c r="F48" s="5"/>
      <c r="G48" s="5"/>
      <c r="H48" s="5"/>
      <c r="I48" s="5"/>
      <c r="J48" s="5"/>
      <c r="K48" s="5"/>
      <c r="L48" s="5"/>
      <c r="M48" s="5"/>
      <c r="N48" s="5"/>
      <c r="O48" s="5"/>
    </row>
    <row r="49" spans="1:18" ht="15" x14ac:dyDescent="0.25">
      <c r="A49" s="50" t="s">
        <v>113</v>
      </c>
      <c r="B49" s="50"/>
      <c r="C49" s="50"/>
      <c r="E49" s="7"/>
      <c r="F49" s="7"/>
      <c r="G49" s="7"/>
      <c r="H49" s="7"/>
      <c r="I49" s="7"/>
      <c r="J49" s="7"/>
      <c r="K49" s="7"/>
      <c r="L49" s="7"/>
      <c r="M49" s="7"/>
      <c r="N49" s="7"/>
      <c r="O49" s="7"/>
    </row>
    <row r="50" spans="1:18" ht="12.75" customHeight="1" x14ac:dyDescent="0.2">
      <c r="A50" s="45" t="s">
        <v>83</v>
      </c>
      <c r="B50" s="45"/>
      <c r="C50" s="45"/>
    </row>
    <row r="51" spans="1:18" ht="30" customHeight="1" x14ac:dyDescent="0.2">
      <c r="A51" s="20" t="s">
        <v>2</v>
      </c>
      <c r="B51" s="20" t="s">
        <v>1</v>
      </c>
      <c r="C51" s="21"/>
      <c r="D51" s="21" t="s">
        <v>72</v>
      </c>
      <c r="E51" s="21" t="s">
        <v>73</v>
      </c>
      <c r="F51" s="21" t="s">
        <v>74</v>
      </c>
      <c r="G51" s="21" t="s">
        <v>75</v>
      </c>
      <c r="H51" s="21" t="s">
        <v>76</v>
      </c>
      <c r="I51" s="21" t="s">
        <v>77</v>
      </c>
      <c r="J51" s="21" t="s">
        <v>78</v>
      </c>
      <c r="K51" s="21" t="s">
        <v>79</v>
      </c>
      <c r="L51" s="21" t="s">
        <v>80</v>
      </c>
      <c r="M51" s="21" t="s">
        <v>126</v>
      </c>
      <c r="N51" s="21" t="s">
        <v>127</v>
      </c>
      <c r="O51" s="21" t="s">
        <v>128</v>
      </c>
      <c r="Q51" s="21" t="str">
        <f>$Q$7</f>
        <v>Total</v>
      </c>
    </row>
    <row r="52" spans="1:18" ht="24" customHeight="1" x14ac:dyDescent="0.2">
      <c r="A52" s="46" t="s">
        <v>115</v>
      </c>
      <c r="B52" s="46"/>
      <c r="C52" s="42" t="s">
        <v>99</v>
      </c>
      <c r="D52" s="43">
        <v>0.82262174262578902</v>
      </c>
      <c r="E52" s="43">
        <v>0.95649992030052422</v>
      </c>
      <c r="F52" s="43">
        <v>0.9522236098453738</v>
      </c>
      <c r="G52" s="43">
        <v>0.87079825565432578</v>
      </c>
      <c r="H52" s="43">
        <v>0.94288772015655586</v>
      </c>
      <c r="I52" s="43">
        <v>0.94611723847305162</v>
      </c>
      <c r="J52" s="43">
        <v>0.98229458399237701</v>
      </c>
      <c r="K52" s="43">
        <v>0.97175104323178074</v>
      </c>
      <c r="L52" s="43">
        <v>0.95487128803743648</v>
      </c>
      <c r="M52" s="43">
        <v>0.93438376915244969</v>
      </c>
      <c r="N52" s="43">
        <v>0.95332965097812072</v>
      </c>
      <c r="O52" s="43">
        <v>0.94061256736394938</v>
      </c>
      <c r="P52" s="30"/>
      <c r="Q52" s="44">
        <v>0.82895511455673754</v>
      </c>
    </row>
    <row r="53" spans="1:18" ht="12.75" hidden="1" customHeight="1" outlineLevel="1" x14ac:dyDescent="0.2">
      <c r="A53" s="1"/>
      <c r="B53" s="1"/>
      <c r="C53" s="6" t="s">
        <v>97</v>
      </c>
      <c r="D53" s="14">
        <v>2528</v>
      </c>
      <c r="E53" s="14">
        <v>2077</v>
      </c>
      <c r="F53" s="14">
        <v>1908</v>
      </c>
      <c r="G53" s="14">
        <v>511</v>
      </c>
      <c r="H53" s="14">
        <v>347</v>
      </c>
      <c r="I53" s="14">
        <v>543</v>
      </c>
      <c r="J53" s="14">
        <v>738</v>
      </c>
      <c r="K53" s="14">
        <v>1054</v>
      </c>
      <c r="L53" s="14">
        <v>1288</v>
      </c>
      <c r="M53" s="14">
        <v>1427</v>
      </c>
      <c r="N53" s="14">
        <v>1546</v>
      </c>
      <c r="O53" s="14">
        <v>1937</v>
      </c>
      <c r="Q53" s="14">
        <v>15904</v>
      </c>
      <c r="R53" s="7"/>
    </row>
    <row r="54" spans="1:18" ht="12.75" hidden="1" customHeight="1" outlineLevel="1" x14ac:dyDescent="0.2">
      <c r="A54" s="1"/>
      <c r="B54" s="1"/>
      <c r="C54" s="6" t="s">
        <v>100</v>
      </c>
      <c r="D54" s="15">
        <v>0.60207368235009584</v>
      </c>
      <c r="E54" s="15">
        <v>0.75916195498740657</v>
      </c>
      <c r="F54" s="15">
        <v>0.72289740000139302</v>
      </c>
      <c r="G54" s="15">
        <v>0.5583911869894348</v>
      </c>
      <c r="H54" s="15">
        <v>0.47231327462491851</v>
      </c>
      <c r="I54" s="15">
        <v>0.69511239955243609</v>
      </c>
      <c r="J54" s="15">
        <v>0.76168961831101056</v>
      </c>
      <c r="K54" s="15">
        <v>0.72788450365857738</v>
      </c>
      <c r="L54" s="15">
        <v>0.7324290761758957</v>
      </c>
      <c r="M54" s="15">
        <v>0.78702154676467417</v>
      </c>
      <c r="N54" s="15">
        <v>0.71561755441097208</v>
      </c>
      <c r="O54" s="15">
        <v>0.74471367128049681</v>
      </c>
      <c r="Q54" s="15">
        <v>0.59080065565731466</v>
      </c>
      <c r="R54" s="7"/>
    </row>
    <row r="55" spans="1:18" ht="12.75" hidden="1" customHeight="1" outlineLevel="1" x14ac:dyDescent="0.2">
      <c r="A55" s="1"/>
      <c r="B55" s="1"/>
      <c r="C55" s="6" t="s">
        <v>101</v>
      </c>
      <c r="D55" s="15">
        <v>0.39792631764990416</v>
      </c>
      <c r="E55" s="15">
        <v>0.24083804501259354</v>
      </c>
      <c r="F55" s="15">
        <v>0.27710259999860704</v>
      </c>
      <c r="G55" s="15">
        <v>0.44160881301056526</v>
      </c>
      <c r="H55" s="15">
        <v>0.52768672537508154</v>
      </c>
      <c r="I55" s="15">
        <v>0.30488760044756386</v>
      </c>
      <c r="J55" s="15">
        <v>0.23831038168898946</v>
      </c>
      <c r="K55" s="15">
        <v>0.27211549634142268</v>
      </c>
      <c r="L55" s="15">
        <v>0.26757092382410419</v>
      </c>
      <c r="M55" s="15">
        <v>0.21297845323532574</v>
      </c>
      <c r="N55" s="15">
        <v>0.28438244558902809</v>
      </c>
      <c r="O55" s="15">
        <v>0.25528632871950319</v>
      </c>
      <c r="Q55" s="15">
        <v>0.40919934434268534</v>
      </c>
      <c r="R55" s="7"/>
    </row>
    <row r="56" spans="1:18" ht="12.75" hidden="1" customHeight="1" outlineLevel="1" x14ac:dyDescent="0.2">
      <c r="A56" s="1"/>
      <c r="B56" s="1"/>
      <c r="C56" s="6" t="s">
        <v>102</v>
      </c>
      <c r="D56" s="15">
        <v>0.17737825737421092</v>
      </c>
      <c r="E56" s="15">
        <v>4.3500079699475752E-2</v>
      </c>
      <c r="F56" s="15">
        <v>4.7776390154626223E-2</v>
      </c>
      <c r="G56" s="15">
        <v>0.12920174434567425</v>
      </c>
      <c r="H56" s="15">
        <v>5.7112279843444226E-2</v>
      </c>
      <c r="I56" s="15">
        <v>5.3882761526948285E-2</v>
      </c>
      <c r="J56" s="15">
        <v>1.7705416007623136E-2</v>
      </c>
      <c r="K56" s="15">
        <v>2.8248956768219161E-2</v>
      </c>
      <c r="L56" s="15">
        <v>4.5128711962563489E-2</v>
      </c>
      <c r="M56" s="15">
        <v>6.5616230847550236E-2</v>
      </c>
      <c r="N56" s="15">
        <v>4.6670349021879255E-2</v>
      </c>
      <c r="O56" s="15">
        <v>5.938743263605057E-2</v>
      </c>
      <c r="Q56" s="15">
        <v>0.17104488544326252</v>
      </c>
      <c r="R56" s="7"/>
    </row>
    <row r="57" spans="1:18" collapsed="1" x14ac:dyDescent="0.2">
      <c r="A57" s="22" t="s">
        <v>160</v>
      </c>
      <c r="B57" s="22" t="s">
        <v>161</v>
      </c>
      <c r="C57" s="23" t="s">
        <v>99</v>
      </c>
      <c r="D57" s="24">
        <v>0.92939666238767649</v>
      </c>
      <c r="E57" s="24">
        <v>0.94664842681258554</v>
      </c>
      <c r="F57" s="24">
        <v>0.92153846153846153</v>
      </c>
      <c r="G57" s="24">
        <v>0.89316239316239321</v>
      </c>
      <c r="H57" s="24">
        <v>0.97142857142857142</v>
      </c>
      <c r="I57" s="24">
        <v>0.94827586206896552</v>
      </c>
      <c r="J57" s="24">
        <v>0.97631578947368425</v>
      </c>
      <c r="K57" s="24">
        <v>0.96036585365853655</v>
      </c>
      <c r="L57" s="24">
        <v>0.93723849372384938</v>
      </c>
      <c r="M57" s="24">
        <v>0.9</v>
      </c>
      <c r="N57" s="24">
        <v>0.91105769230769229</v>
      </c>
      <c r="O57" s="24">
        <v>0.92508710801393734</v>
      </c>
      <c r="Q57" s="24">
        <v>0.93446172013383189</v>
      </c>
    </row>
    <row r="58" spans="1:18" ht="12.75" hidden="1" customHeight="1" outlineLevel="1" x14ac:dyDescent="0.2">
      <c r="A58" s="1"/>
      <c r="B58" s="1"/>
      <c r="C58" s="6" t="s">
        <v>97</v>
      </c>
      <c r="D58" s="14">
        <v>779</v>
      </c>
      <c r="E58" s="14">
        <v>731</v>
      </c>
      <c r="F58" s="14">
        <v>650</v>
      </c>
      <c r="G58" s="14">
        <v>234</v>
      </c>
      <c r="H58" s="14">
        <v>210</v>
      </c>
      <c r="I58" s="14">
        <v>290</v>
      </c>
      <c r="J58" s="14">
        <v>380</v>
      </c>
      <c r="K58" s="14">
        <v>328</v>
      </c>
      <c r="L58" s="14">
        <v>239</v>
      </c>
      <c r="M58" s="14">
        <v>250</v>
      </c>
      <c r="N58" s="14">
        <v>416</v>
      </c>
      <c r="O58" s="14">
        <v>574</v>
      </c>
      <c r="Q58" s="14">
        <v>5081</v>
      </c>
    </row>
    <row r="59" spans="1:18" ht="12.75" hidden="1" customHeight="1" outlineLevel="1" x14ac:dyDescent="0.2">
      <c r="A59" s="1"/>
      <c r="B59" s="1"/>
      <c r="C59" s="6" t="s">
        <v>100</v>
      </c>
      <c r="D59" s="15">
        <v>0.65982028241335045</v>
      </c>
      <c r="E59" s="15">
        <v>0.69767441860465118</v>
      </c>
      <c r="F59" s="15">
        <v>0.66</v>
      </c>
      <c r="G59" s="15">
        <v>0.57264957264957261</v>
      </c>
      <c r="H59" s="15">
        <v>0.61428571428571432</v>
      </c>
      <c r="I59" s="15">
        <v>0.66896551724137931</v>
      </c>
      <c r="J59" s="15">
        <v>0.70263157894736838</v>
      </c>
      <c r="K59" s="15">
        <v>0.67987804878048785</v>
      </c>
      <c r="L59" s="15">
        <v>0.72384937238493718</v>
      </c>
      <c r="M59" s="15">
        <v>0.748</v>
      </c>
      <c r="N59" s="15">
        <v>0.73557692307692313</v>
      </c>
      <c r="O59" s="15">
        <v>0.76655052264808365</v>
      </c>
      <c r="Q59" s="15">
        <v>0.69002164928163745</v>
      </c>
    </row>
    <row r="60" spans="1:18" ht="12.75" hidden="1" customHeight="1" outlineLevel="1" x14ac:dyDescent="0.2">
      <c r="A60" s="1"/>
      <c r="B60" s="1"/>
      <c r="C60" s="6" t="s">
        <v>101</v>
      </c>
      <c r="D60" s="15">
        <v>0.34017971758664955</v>
      </c>
      <c r="E60" s="15">
        <v>0.30232558139534882</v>
      </c>
      <c r="F60" s="15">
        <v>0.34</v>
      </c>
      <c r="G60" s="15">
        <v>0.42735042735042733</v>
      </c>
      <c r="H60" s="15">
        <v>0.38571428571428573</v>
      </c>
      <c r="I60" s="15">
        <v>0.33103448275862069</v>
      </c>
      <c r="J60" s="15">
        <v>0.29736842105263156</v>
      </c>
      <c r="K60" s="15">
        <v>0.3201219512195122</v>
      </c>
      <c r="L60" s="15">
        <v>0.27615062761506276</v>
      </c>
      <c r="M60" s="15">
        <v>0.252</v>
      </c>
      <c r="N60" s="15">
        <v>0.26442307692307693</v>
      </c>
      <c r="O60" s="15">
        <v>0.23344947735191637</v>
      </c>
      <c r="Q60" s="15">
        <v>0.30997835071836255</v>
      </c>
    </row>
    <row r="61" spans="1:18" ht="12.75" hidden="1" customHeight="1" outlineLevel="1" x14ac:dyDescent="0.2">
      <c r="A61" s="1"/>
      <c r="B61" s="1"/>
      <c r="C61" s="6" t="s">
        <v>102</v>
      </c>
      <c r="D61" s="15">
        <v>7.0603337612323486E-2</v>
      </c>
      <c r="E61" s="15">
        <v>5.33515731874145E-2</v>
      </c>
      <c r="F61" s="15">
        <v>7.8461538461538458E-2</v>
      </c>
      <c r="G61" s="15">
        <v>0.10683760683760683</v>
      </c>
      <c r="H61" s="15">
        <v>2.8571428571428571E-2</v>
      </c>
      <c r="I61" s="15">
        <v>5.1724137931034482E-2</v>
      </c>
      <c r="J61" s="15">
        <v>2.368421052631579E-2</v>
      </c>
      <c r="K61" s="15">
        <v>3.9634146341463415E-2</v>
      </c>
      <c r="L61" s="15">
        <v>6.2761506276150625E-2</v>
      </c>
      <c r="M61" s="15">
        <v>0.1</v>
      </c>
      <c r="N61" s="15">
        <v>8.8942307692307696E-2</v>
      </c>
      <c r="O61" s="15">
        <v>7.4912891986062713E-2</v>
      </c>
      <c r="Q61" s="15">
        <v>6.5538279866168073E-2</v>
      </c>
    </row>
    <row r="62" spans="1:18" collapsed="1" x14ac:dyDescent="0.2">
      <c r="A62" s="22" t="s">
        <v>162</v>
      </c>
      <c r="B62" s="22" t="s">
        <v>163</v>
      </c>
      <c r="C62" s="23" t="s">
        <v>99</v>
      </c>
      <c r="D62" s="24">
        <v>0.960233918128655</v>
      </c>
      <c r="E62" s="24">
        <v>0.96735395189003437</v>
      </c>
      <c r="F62" s="24">
        <v>0.97286821705426352</v>
      </c>
      <c r="G62" s="24">
        <v>0.88235294117647056</v>
      </c>
      <c r="H62" s="24">
        <v>0.953125</v>
      </c>
      <c r="I62" s="24">
        <v>0.97857142857142854</v>
      </c>
      <c r="J62" s="24">
        <v>0.9786324786324786</v>
      </c>
      <c r="K62" s="24">
        <v>0.97066014669926648</v>
      </c>
      <c r="L62" s="24">
        <v>0.9727011494252874</v>
      </c>
      <c r="M62" s="24">
        <v>0.93548387096774199</v>
      </c>
      <c r="N62" s="24">
        <v>0.97067039106145248</v>
      </c>
      <c r="O62" s="24">
        <v>0.92537313432835822</v>
      </c>
      <c r="Q62" s="24">
        <v>0.95691994572591588</v>
      </c>
    </row>
    <row r="63" spans="1:18" ht="12.75" hidden="1" customHeight="1" outlineLevel="1" x14ac:dyDescent="0.2">
      <c r="A63" s="1"/>
      <c r="B63" s="1"/>
      <c r="C63" s="6" t="s">
        <v>97</v>
      </c>
      <c r="D63" s="14">
        <v>855</v>
      </c>
      <c r="E63" s="14">
        <v>582</v>
      </c>
      <c r="F63" s="14">
        <v>516</v>
      </c>
      <c r="G63" s="14">
        <v>136</v>
      </c>
      <c r="H63" s="14">
        <v>64</v>
      </c>
      <c r="I63" s="14">
        <v>140</v>
      </c>
      <c r="J63" s="14">
        <v>234</v>
      </c>
      <c r="K63" s="14">
        <v>409</v>
      </c>
      <c r="L63" s="14">
        <v>696</v>
      </c>
      <c r="M63" s="14">
        <v>744</v>
      </c>
      <c r="N63" s="14">
        <v>716</v>
      </c>
      <c r="O63" s="14">
        <v>804</v>
      </c>
      <c r="Q63" s="14">
        <v>5896</v>
      </c>
    </row>
    <row r="64" spans="1:18" ht="12.75" hidden="1" customHeight="1" outlineLevel="1" x14ac:dyDescent="0.2">
      <c r="A64" s="1"/>
      <c r="B64" s="1"/>
      <c r="C64" s="6" t="s">
        <v>100</v>
      </c>
      <c r="D64" s="15">
        <v>0.82456140350877194</v>
      </c>
      <c r="E64" s="15">
        <v>0.80756013745704469</v>
      </c>
      <c r="F64" s="15">
        <v>0.79844961240310075</v>
      </c>
      <c r="G64" s="15">
        <v>0.69117647058823528</v>
      </c>
      <c r="H64" s="15">
        <v>0.84375</v>
      </c>
      <c r="I64" s="15">
        <v>0.85</v>
      </c>
      <c r="J64" s="15">
        <v>0.88888888888888884</v>
      </c>
      <c r="K64" s="15">
        <v>0.87286063569682149</v>
      </c>
      <c r="L64" s="15">
        <v>0.82471264367816088</v>
      </c>
      <c r="M64" s="15">
        <v>0.87634408602150538</v>
      </c>
      <c r="N64" s="15">
        <v>0.79050279329608941</v>
      </c>
      <c r="O64" s="15">
        <v>0.74129353233830841</v>
      </c>
      <c r="Q64" s="15">
        <v>0.81529850746268662</v>
      </c>
    </row>
    <row r="65" spans="1:18" ht="12.75" hidden="1" customHeight="1" outlineLevel="1" x14ac:dyDescent="0.2">
      <c r="A65" s="1"/>
      <c r="B65" s="1"/>
      <c r="C65" s="6" t="s">
        <v>101</v>
      </c>
      <c r="D65" s="15">
        <v>0.17543859649122806</v>
      </c>
      <c r="E65" s="15">
        <v>0.19243986254295534</v>
      </c>
      <c r="F65" s="15">
        <v>0.20155038759689922</v>
      </c>
      <c r="G65" s="15">
        <v>0.30882352941176472</v>
      </c>
      <c r="H65" s="15">
        <v>0.15625</v>
      </c>
      <c r="I65" s="15">
        <v>0.15</v>
      </c>
      <c r="J65" s="15">
        <v>0.1111111111111111</v>
      </c>
      <c r="K65" s="15">
        <v>0.12713936430317849</v>
      </c>
      <c r="L65" s="15">
        <v>0.17528735632183909</v>
      </c>
      <c r="M65" s="15">
        <v>0.12365591397849462</v>
      </c>
      <c r="N65" s="15">
        <v>0.20949720670391062</v>
      </c>
      <c r="O65" s="15">
        <v>0.25870646766169153</v>
      </c>
      <c r="Q65" s="15">
        <v>0.18470149253731344</v>
      </c>
    </row>
    <row r="66" spans="1:18" ht="12.75" hidden="1" customHeight="1" outlineLevel="1" x14ac:dyDescent="0.2">
      <c r="A66" s="1"/>
      <c r="B66" s="1"/>
      <c r="C66" s="6" t="s">
        <v>102</v>
      </c>
      <c r="D66" s="15">
        <v>3.9766081871345033E-2</v>
      </c>
      <c r="E66" s="15">
        <v>3.2646048109965638E-2</v>
      </c>
      <c r="F66" s="15">
        <v>2.7131782945736434E-2</v>
      </c>
      <c r="G66" s="15">
        <v>0.11764705882352941</v>
      </c>
      <c r="H66" s="15">
        <v>4.6875E-2</v>
      </c>
      <c r="I66" s="15">
        <v>2.1428571428571429E-2</v>
      </c>
      <c r="J66" s="15">
        <v>2.1367521367521368E-2</v>
      </c>
      <c r="K66" s="15">
        <v>2.9339853300733496E-2</v>
      </c>
      <c r="L66" s="15">
        <v>2.7298850574712645E-2</v>
      </c>
      <c r="M66" s="15">
        <v>6.4516129032258063E-2</v>
      </c>
      <c r="N66" s="15">
        <v>2.9329608938547486E-2</v>
      </c>
      <c r="O66" s="15">
        <v>7.4626865671641784E-2</v>
      </c>
      <c r="Q66" s="15">
        <v>4.3080054274084123E-2</v>
      </c>
    </row>
    <row r="67" spans="1:18" collapsed="1" x14ac:dyDescent="0.2">
      <c r="A67" s="22" t="s">
        <v>164</v>
      </c>
      <c r="B67" s="22" t="s">
        <v>165</v>
      </c>
      <c r="C67" s="23" t="s">
        <v>99</v>
      </c>
      <c r="D67" s="24">
        <v>0.46969696969696972</v>
      </c>
      <c r="E67" s="24" t="s">
        <v>147</v>
      </c>
      <c r="F67" s="24" t="s">
        <v>147</v>
      </c>
      <c r="G67" s="24" t="s">
        <v>147</v>
      </c>
      <c r="H67" s="24" t="s">
        <v>147</v>
      </c>
      <c r="I67" s="24" t="s">
        <v>147</v>
      </c>
      <c r="J67" s="24" t="s">
        <v>147</v>
      </c>
      <c r="K67" s="24" t="s">
        <v>147</v>
      </c>
      <c r="L67" s="24" t="s">
        <v>147</v>
      </c>
      <c r="M67" s="24" t="s">
        <v>147</v>
      </c>
      <c r="N67" s="24" t="s">
        <v>147</v>
      </c>
      <c r="O67" s="24" t="s">
        <v>147</v>
      </c>
      <c r="Q67" s="24">
        <v>0.46969696969696972</v>
      </c>
    </row>
    <row r="68" spans="1:18" ht="12.75" hidden="1" customHeight="1" outlineLevel="1" x14ac:dyDescent="0.2">
      <c r="A68" s="1"/>
      <c r="B68" s="1"/>
      <c r="C68" s="6" t="s">
        <v>97</v>
      </c>
      <c r="D68" s="14">
        <v>66</v>
      </c>
      <c r="E68" s="14">
        <v>0</v>
      </c>
      <c r="F68" s="14">
        <v>0</v>
      </c>
      <c r="G68" s="14">
        <v>0</v>
      </c>
      <c r="H68" s="14">
        <v>0</v>
      </c>
      <c r="I68" s="14">
        <v>0</v>
      </c>
      <c r="J68" s="14">
        <v>0</v>
      </c>
      <c r="K68" s="14">
        <v>0</v>
      </c>
      <c r="L68" s="14">
        <v>0</v>
      </c>
      <c r="M68" s="14">
        <v>0</v>
      </c>
      <c r="N68" s="14">
        <v>0</v>
      </c>
      <c r="O68" s="14">
        <v>0</v>
      </c>
      <c r="Q68" s="14">
        <v>66</v>
      </c>
    </row>
    <row r="69" spans="1:18" ht="12.75" hidden="1" customHeight="1" outlineLevel="1" x14ac:dyDescent="0.2">
      <c r="A69" s="1"/>
      <c r="B69" s="1"/>
      <c r="C69" s="6" t="s">
        <v>100</v>
      </c>
      <c r="D69" s="15">
        <v>0.16666666666666666</v>
      </c>
      <c r="E69" s="15" t="s">
        <v>147</v>
      </c>
      <c r="F69" s="15" t="s">
        <v>147</v>
      </c>
      <c r="G69" s="15" t="s">
        <v>147</v>
      </c>
      <c r="H69" s="15" t="s">
        <v>147</v>
      </c>
      <c r="I69" s="15" t="s">
        <v>147</v>
      </c>
      <c r="J69" s="15" t="s">
        <v>147</v>
      </c>
      <c r="K69" s="15" t="s">
        <v>147</v>
      </c>
      <c r="L69" s="15" t="s">
        <v>147</v>
      </c>
      <c r="M69" s="15" t="s">
        <v>147</v>
      </c>
      <c r="N69" s="15" t="s">
        <v>147</v>
      </c>
      <c r="O69" s="15" t="s">
        <v>147</v>
      </c>
      <c r="Q69" s="15">
        <v>0.16666666666666666</v>
      </c>
    </row>
    <row r="70" spans="1:18" ht="12.75" hidden="1" customHeight="1" outlineLevel="1" x14ac:dyDescent="0.2">
      <c r="A70" s="1"/>
      <c r="B70" s="1"/>
      <c r="C70" s="6" t="s">
        <v>101</v>
      </c>
      <c r="D70" s="15">
        <v>0.83333333333333337</v>
      </c>
      <c r="E70" s="15" t="s">
        <v>147</v>
      </c>
      <c r="F70" s="15" t="s">
        <v>147</v>
      </c>
      <c r="G70" s="15" t="s">
        <v>147</v>
      </c>
      <c r="H70" s="15" t="s">
        <v>147</v>
      </c>
      <c r="I70" s="15" t="s">
        <v>147</v>
      </c>
      <c r="J70" s="15" t="s">
        <v>147</v>
      </c>
      <c r="K70" s="15" t="s">
        <v>147</v>
      </c>
      <c r="L70" s="15" t="s">
        <v>147</v>
      </c>
      <c r="M70" s="15" t="s">
        <v>147</v>
      </c>
      <c r="N70" s="15" t="s">
        <v>147</v>
      </c>
      <c r="O70" s="15" t="s">
        <v>147</v>
      </c>
      <c r="Q70" s="15">
        <v>0.83333333333333337</v>
      </c>
    </row>
    <row r="71" spans="1:18" ht="12.75" hidden="1" customHeight="1" outlineLevel="1" x14ac:dyDescent="0.2">
      <c r="A71" s="1"/>
      <c r="B71" s="1"/>
      <c r="C71" s="6" t="s">
        <v>102</v>
      </c>
      <c r="D71" s="15">
        <v>0.53030303030303028</v>
      </c>
      <c r="E71" s="15" t="s">
        <v>147</v>
      </c>
      <c r="F71" s="15" t="s">
        <v>147</v>
      </c>
      <c r="G71" s="15" t="s">
        <v>147</v>
      </c>
      <c r="H71" s="15" t="s">
        <v>147</v>
      </c>
      <c r="I71" s="15" t="s">
        <v>147</v>
      </c>
      <c r="J71" s="15" t="s">
        <v>147</v>
      </c>
      <c r="K71" s="15" t="s">
        <v>147</v>
      </c>
      <c r="L71" s="15" t="s">
        <v>147</v>
      </c>
      <c r="M71" s="15" t="s">
        <v>147</v>
      </c>
      <c r="N71" s="15" t="s">
        <v>147</v>
      </c>
      <c r="O71" s="15" t="s">
        <v>147</v>
      </c>
      <c r="Q71" s="15">
        <v>0.53030303030303028</v>
      </c>
    </row>
    <row r="72" spans="1:18" collapsed="1" x14ac:dyDescent="0.2">
      <c r="A72" s="22" t="s">
        <v>166</v>
      </c>
      <c r="B72" s="22" t="s">
        <v>167</v>
      </c>
      <c r="C72" s="23" t="s">
        <v>99</v>
      </c>
      <c r="D72" s="24">
        <v>0.9311594202898551</v>
      </c>
      <c r="E72" s="24">
        <v>0.95549738219895286</v>
      </c>
      <c r="F72" s="24">
        <v>0.96226415094339623</v>
      </c>
      <c r="G72" s="24">
        <v>0.83687943262411346</v>
      </c>
      <c r="H72" s="24">
        <v>0.90410958904109595</v>
      </c>
      <c r="I72" s="24">
        <v>0.91150442477876104</v>
      </c>
      <c r="J72" s="24">
        <v>0.99193548387096775</v>
      </c>
      <c r="K72" s="24">
        <v>0.98422712933753942</v>
      </c>
      <c r="L72" s="24">
        <v>0.95467422096317278</v>
      </c>
      <c r="M72" s="24">
        <v>0.9676674364896074</v>
      </c>
      <c r="N72" s="24">
        <v>0.97826086956521741</v>
      </c>
      <c r="O72" s="24">
        <v>0.97137745974955281</v>
      </c>
      <c r="Q72" s="24">
        <v>0.95474182267023244</v>
      </c>
    </row>
    <row r="73" spans="1:18" ht="12.75" hidden="1" customHeight="1" outlineLevel="1" x14ac:dyDescent="0.2">
      <c r="A73" s="1"/>
      <c r="B73" s="1"/>
      <c r="C73" s="6" t="s">
        <v>97</v>
      </c>
      <c r="D73" s="14">
        <v>828</v>
      </c>
      <c r="E73" s="14">
        <v>764</v>
      </c>
      <c r="F73" s="14">
        <v>742</v>
      </c>
      <c r="G73" s="14">
        <v>141</v>
      </c>
      <c r="H73" s="14">
        <v>73</v>
      </c>
      <c r="I73" s="14">
        <v>113</v>
      </c>
      <c r="J73" s="14">
        <v>124</v>
      </c>
      <c r="K73" s="14">
        <v>317</v>
      </c>
      <c r="L73" s="14">
        <v>353</v>
      </c>
      <c r="M73" s="14">
        <v>433</v>
      </c>
      <c r="N73" s="14">
        <v>414</v>
      </c>
      <c r="O73" s="14">
        <v>559</v>
      </c>
      <c r="Q73" s="14">
        <v>4861</v>
      </c>
    </row>
    <row r="74" spans="1:18" ht="12.75" hidden="1" customHeight="1" outlineLevel="1" x14ac:dyDescent="0.2">
      <c r="A74" s="1"/>
      <c r="B74" s="1"/>
      <c r="C74" s="6" t="s">
        <v>100</v>
      </c>
      <c r="D74" s="15">
        <v>0.75724637681159424</v>
      </c>
      <c r="E74" s="15">
        <v>0.77225130890052351</v>
      </c>
      <c r="F74" s="15">
        <v>0.71024258760107817</v>
      </c>
      <c r="G74" s="15">
        <v>0.41134751773049644</v>
      </c>
      <c r="H74" s="15">
        <v>-4.1095890410958902E-2</v>
      </c>
      <c r="I74" s="15">
        <v>0.5663716814159292</v>
      </c>
      <c r="J74" s="15">
        <v>0.69354838709677424</v>
      </c>
      <c r="K74" s="15">
        <v>0.63091482649842268</v>
      </c>
      <c r="L74" s="15">
        <v>0.64872521246458925</v>
      </c>
      <c r="M74" s="15">
        <v>0.73672055427251737</v>
      </c>
      <c r="N74" s="15">
        <v>0.62077294685990336</v>
      </c>
      <c r="O74" s="15">
        <v>0.72629695885509837</v>
      </c>
      <c r="Q74" s="15">
        <v>0.69121579921826781</v>
      </c>
    </row>
    <row r="75" spans="1:18" ht="12.75" hidden="1" customHeight="1" outlineLevel="1" x14ac:dyDescent="0.2">
      <c r="A75" s="1"/>
      <c r="B75" s="1"/>
      <c r="C75" s="6" t="s">
        <v>101</v>
      </c>
      <c r="D75" s="15">
        <v>0.24275362318840579</v>
      </c>
      <c r="E75" s="15">
        <v>0.22774869109947643</v>
      </c>
      <c r="F75" s="15">
        <v>0.28975741239892183</v>
      </c>
      <c r="G75" s="15">
        <v>0.58865248226950351</v>
      </c>
      <c r="H75" s="15">
        <v>1.0410958904109588</v>
      </c>
      <c r="I75" s="15">
        <v>0.4336283185840708</v>
      </c>
      <c r="J75" s="15">
        <v>0.30645161290322581</v>
      </c>
      <c r="K75" s="15">
        <v>0.36908517350157727</v>
      </c>
      <c r="L75" s="15">
        <v>0.35127478753541075</v>
      </c>
      <c r="M75" s="15">
        <v>0.26327944572748269</v>
      </c>
      <c r="N75" s="15">
        <v>0.37922705314009664</v>
      </c>
      <c r="O75" s="15">
        <v>0.27370304114490163</v>
      </c>
      <c r="Q75" s="15">
        <v>0.30878420078173213</v>
      </c>
    </row>
    <row r="76" spans="1:18" ht="12.75" hidden="1" customHeight="1" outlineLevel="1" x14ac:dyDescent="0.2">
      <c r="A76" s="1"/>
      <c r="B76" s="1"/>
      <c r="C76" s="6" t="s">
        <v>102</v>
      </c>
      <c r="D76" s="15">
        <v>6.8840579710144928E-2</v>
      </c>
      <c r="E76" s="15">
        <v>4.4502617801047119E-2</v>
      </c>
      <c r="F76" s="15">
        <v>3.7735849056603772E-2</v>
      </c>
      <c r="G76" s="15">
        <v>0.16312056737588654</v>
      </c>
      <c r="H76" s="15">
        <v>9.5890410958904104E-2</v>
      </c>
      <c r="I76" s="15">
        <v>8.8495575221238937E-2</v>
      </c>
      <c r="J76" s="15">
        <v>8.0645161290322578E-3</v>
      </c>
      <c r="K76" s="15">
        <v>1.5772870662460567E-2</v>
      </c>
      <c r="L76" s="15">
        <v>4.5325779036827198E-2</v>
      </c>
      <c r="M76" s="15">
        <v>3.2332563510392612E-2</v>
      </c>
      <c r="N76" s="15">
        <v>2.1739130434782608E-2</v>
      </c>
      <c r="O76" s="15">
        <v>2.8622540250447227E-2</v>
      </c>
      <c r="Q76" s="15">
        <v>4.5258177329767536E-2</v>
      </c>
    </row>
    <row r="77" spans="1:18" ht="24" customHeight="1" collapsed="1" x14ac:dyDescent="0.2">
      <c r="A77" s="46" t="s">
        <v>116</v>
      </c>
      <c r="B77" s="46"/>
      <c r="C77" s="42" t="s">
        <v>99</v>
      </c>
      <c r="D77" s="43">
        <v>0.50270270270270268</v>
      </c>
      <c r="E77" s="43">
        <v>0.48275862068965514</v>
      </c>
      <c r="F77" s="43">
        <v>0.56804733727810652</v>
      </c>
      <c r="G77" s="43">
        <v>0.7142857142857143</v>
      </c>
      <c r="H77" s="43">
        <v>0.85714285714285721</v>
      </c>
      <c r="I77" s="43">
        <v>0.80645161290322576</v>
      </c>
      <c r="J77" s="43">
        <v>0.90322580645161288</v>
      </c>
      <c r="K77" s="43">
        <v>0.828125</v>
      </c>
      <c r="L77" s="43">
        <v>0.93333333333333335</v>
      </c>
      <c r="M77" s="43">
        <v>0.86585365853658536</v>
      </c>
      <c r="N77" s="43">
        <v>0.85897435897435903</v>
      </c>
      <c r="O77" s="43">
        <v>0.77906976744186052</v>
      </c>
      <c r="P77" s="30"/>
      <c r="Q77" s="44">
        <v>0.68902439024390238</v>
      </c>
    </row>
    <row r="78" spans="1:18" ht="12.75" hidden="1" customHeight="1" outlineLevel="1" x14ac:dyDescent="0.2">
      <c r="A78" s="1"/>
      <c r="B78" s="1"/>
      <c r="C78" s="6" t="s">
        <v>97</v>
      </c>
      <c r="D78" s="14">
        <v>185</v>
      </c>
      <c r="E78" s="14">
        <v>174</v>
      </c>
      <c r="F78" s="14">
        <v>169</v>
      </c>
      <c r="G78" s="14">
        <v>70</v>
      </c>
      <c r="H78" s="14">
        <v>56</v>
      </c>
      <c r="I78" s="14">
        <v>62</v>
      </c>
      <c r="J78" s="14">
        <v>62</v>
      </c>
      <c r="K78" s="14">
        <v>64</v>
      </c>
      <c r="L78" s="14">
        <v>60</v>
      </c>
      <c r="M78" s="14">
        <v>82</v>
      </c>
      <c r="N78" s="14">
        <v>78</v>
      </c>
      <c r="O78" s="14">
        <v>86</v>
      </c>
      <c r="Q78" s="14">
        <v>1148</v>
      </c>
      <c r="R78" s="7"/>
    </row>
    <row r="79" spans="1:18" ht="12.75" hidden="1" customHeight="1" outlineLevel="1" x14ac:dyDescent="0.2">
      <c r="A79" s="1"/>
      <c r="B79" s="1"/>
      <c r="C79" s="6" t="s">
        <v>100</v>
      </c>
      <c r="D79" s="15">
        <v>0.32432432432432434</v>
      </c>
      <c r="E79" s="15">
        <v>0.3045977011494253</v>
      </c>
      <c r="F79" s="15">
        <v>0.45562130177514792</v>
      </c>
      <c r="G79" s="15">
        <v>0.6428571428571429</v>
      </c>
      <c r="H79" s="15">
        <v>0.6607142857142857</v>
      </c>
      <c r="I79" s="15">
        <v>0.67741935483870963</v>
      </c>
      <c r="J79" s="15">
        <v>0.83870967741935487</v>
      </c>
      <c r="K79" s="15">
        <v>0.796875</v>
      </c>
      <c r="L79" s="15">
        <v>0.8666666666666667</v>
      </c>
      <c r="M79" s="15">
        <v>0.75609756097560976</v>
      </c>
      <c r="N79" s="15">
        <v>0.58974358974358976</v>
      </c>
      <c r="O79" s="15">
        <v>0.62790697674418605</v>
      </c>
      <c r="Q79" s="15">
        <v>0.54965156794425085</v>
      </c>
      <c r="R79" s="7"/>
    </row>
    <row r="80" spans="1:18" ht="12.75" hidden="1" customHeight="1" outlineLevel="1" x14ac:dyDescent="0.2">
      <c r="A80" s="1"/>
      <c r="B80" s="1"/>
      <c r="C80" s="6" t="s">
        <v>101</v>
      </c>
      <c r="D80" s="15">
        <v>0.67567567567567566</v>
      </c>
      <c r="E80" s="15">
        <v>0.6954022988505747</v>
      </c>
      <c r="F80" s="15">
        <v>0.54437869822485208</v>
      </c>
      <c r="G80" s="15">
        <v>0.35714285714285715</v>
      </c>
      <c r="H80" s="15">
        <v>0.3392857142857143</v>
      </c>
      <c r="I80" s="15">
        <v>0.32258064516129031</v>
      </c>
      <c r="J80" s="15">
        <v>0.16129032258064516</v>
      </c>
      <c r="K80" s="15">
        <v>0.203125</v>
      </c>
      <c r="L80" s="15">
        <v>0.13333333333333333</v>
      </c>
      <c r="M80" s="15">
        <v>0.24390243902439024</v>
      </c>
      <c r="N80" s="15">
        <v>0.41025641025641024</v>
      </c>
      <c r="O80" s="15">
        <v>0.37209302325581395</v>
      </c>
      <c r="Q80" s="15">
        <v>0.45034843205574915</v>
      </c>
      <c r="R80" s="7"/>
    </row>
    <row r="81" spans="1:18" ht="12.75" hidden="1" customHeight="1" outlineLevel="1" x14ac:dyDescent="0.2">
      <c r="A81" s="1"/>
      <c r="B81" s="1"/>
      <c r="C81" s="6" t="s">
        <v>102</v>
      </c>
      <c r="D81" s="15">
        <v>0.49729729729729732</v>
      </c>
      <c r="E81" s="15">
        <v>0.51724137931034486</v>
      </c>
      <c r="F81" s="15">
        <v>0.43195266272189348</v>
      </c>
      <c r="G81" s="15">
        <v>0.2857142857142857</v>
      </c>
      <c r="H81" s="15">
        <v>0.14285714285714285</v>
      </c>
      <c r="I81" s="15">
        <v>0.19354838709677419</v>
      </c>
      <c r="J81" s="15">
        <v>9.6774193548387094E-2</v>
      </c>
      <c r="K81" s="15">
        <v>0.171875</v>
      </c>
      <c r="L81" s="15">
        <v>6.6666666666666666E-2</v>
      </c>
      <c r="M81" s="15">
        <v>0.13414634146341464</v>
      </c>
      <c r="N81" s="15">
        <v>0.14102564102564102</v>
      </c>
      <c r="O81" s="15">
        <v>0.22093023255813954</v>
      </c>
      <c r="Q81" s="15">
        <v>0.31097560975609756</v>
      </c>
      <c r="R81" s="7"/>
    </row>
    <row r="82" spans="1:18" collapsed="1" x14ac:dyDescent="0.2">
      <c r="A82" s="22" t="s">
        <v>186</v>
      </c>
      <c r="B82" s="22" t="s">
        <v>187</v>
      </c>
      <c r="C82" s="23" t="s">
        <v>99</v>
      </c>
      <c r="D82" s="24">
        <v>0.50270270270270268</v>
      </c>
      <c r="E82" s="24">
        <v>0.48275862068965514</v>
      </c>
      <c r="F82" s="24">
        <v>0.56804733727810652</v>
      </c>
      <c r="G82" s="24">
        <v>0.7142857142857143</v>
      </c>
      <c r="H82" s="24">
        <v>0.85714285714285721</v>
      </c>
      <c r="I82" s="24">
        <v>0.80645161290322576</v>
      </c>
      <c r="J82" s="24">
        <v>0.90322580645161288</v>
      </c>
      <c r="K82" s="24">
        <v>0.828125</v>
      </c>
      <c r="L82" s="24">
        <v>0.93333333333333335</v>
      </c>
      <c r="M82" s="24">
        <v>0.86585365853658536</v>
      </c>
      <c r="N82" s="24">
        <v>0.85897435897435903</v>
      </c>
      <c r="O82" s="24">
        <v>0.77906976744186052</v>
      </c>
      <c r="Q82" s="24">
        <v>0.68902439024390238</v>
      </c>
    </row>
    <row r="83" spans="1:18" ht="12.75" hidden="1" customHeight="1" outlineLevel="1" x14ac:dyDescent="0.2">
      <c r="A83" s="1"/>
      <c r="B83" s="1"/>
      <c r="C83" s="6" t="s">
        <v>97</v>
      </c>
      <c r="D83" s="14">
        <v>185</v>
      </c>
      <c r="E83" s="14">
        <v>174</v>
      </c>
      <c r="F83" s="14">
        <v>169</v>
      </c>
      <c r="G83" s="14">
        <v>70</v>
      </c>
      <c r="H83" s="14">
        <v>56</v>
      </c>
      <c r="I83" s="14">
        <v>62</v>
      </c>
      <c r="J83" s="14">
        <v>62</v>
      </c>
      <c r="K83" s="14">
        <v>64</v>
      </c>
      <c r="L83" s="14">
        <v>60</v>
      </c>
      <c r="M83" s="14">
        <v>82</v>
      </c>
      <c r="N83" s="14">
        <v>78</v>
      </c>
      <c r="O83" s="14">
        <v>86</v>
      </c>
      <c r="Q83" s="14">
        <v>1148</v>
      </c>
    </row>
    <row r="84" spans="1:18" ht="12.75" hidden="1" customHeight="1" outlineLevel="1" x14ac:dyDescent="0.2">
      <c r="A84" s="1"/>
      <c r="B84" s="1"/>
      <c r="C84" s="6" t="s">
        <v>100</v>
      </c>
      <c r="D84" s="15">
        <v>0.32432432432432434</v>
      </c>
      <c r="E84" s="15">
        <v>0.3045977011494253</v>
      </c>
      <c r="F84" s="15">
        <v>0.45562130177514792</v>
      </c>
      <c r="G84" s="15">
        <v>0.6428571428571429</v>
      </c>
      <c r="H84" s="15">
        <v>0.6607142857142857</v>
      </c>
      <c r="I84" s="15">
        <v>0.67741935483870963</v>
      </c>
      <c r="J84" s="15">
        <v>0.83870967741935487</v>
      </c>
      <c r="K84" s="15">
        <v>0.796875</v>
      </c>
      <c r="L84" s="15">
        <v>0.8666666666666667</v>
      </c>
      <c r="M84" s="15">
        <v>0.75609756097560976</v>
      </c>
      <c r="N84" s="15">
        <v>0.58974358974358976</v>
      </c>
      <c r="O84" s="15">
        <v>0.62790697674418605</v>
      </c>
      <c r="Q84" s="15">
        <v>0.54965156794425085</v>
      </c>
    </row>
    <row r="85" spans="1:18" ht="12.75" hidden="1" customHeight="1" outlineLevel="1" x14ac:dyDescent="0.2">
      <c r="A85" s="1"/>
      <c r="B85" s="1"/>
      <c r="C85" s="6" t="s">
        <v>101</v>
      </c>
      <c r="D85" s="15">
        <v>0.67567567567567566</v>
      </c>
      <c r="E85" s="15">
        <v>0.6954022988505747</v>
      </c>
      <c r="F85" s="15">
        <v>0.54437869822485208</v>
      </c>
      <c r="G85" s="15">
        <v>0.35714285714285715</v>
      </c>
      <c r="H85" s="15">
        <v>0.3392857142857143</v>
      </c>
      <c r="I85" s="15">
        <v>0.32258064516129031</v>
      </c>
      <c r="J85" s="15">
        <v>0.16129032258064516</v>
      </c>
      <c r="K85" s="15">
        <v>0.203125</v>
      </c>
      <c r="L85" s="15">
        <v>0.13333333333333333</v>
      </c>
      <c r="M85" s="15">
        <v>0.24390243902439024</v>
      </c>
      <c r="N85" s="15">
        <v>0.41025641025641024</v>
      </c>
      <c r="O85" s="15">
        <v>0.37209302325581395</v>
      </c>
      <c r="Q85" s="15">
        <v>0.45034843205574915</v>
      </c>
    </row>
    <row r="86" spans="1:18" ht="12.75" hidden="1" customHeight="1" outlineLevel="1" x14ac:dyDescent="0.2">
      <c r="A86" s="1"/>
      <c r="B86" s="1"/>
      <c r="C86" s="6" t="s">
        <v>102</v>
      </c>
      <c r="D86" s="15">
        <v>0.49729729729729732</v>
      </c>
      <c r="E86" s="15">
        <v>0.51724137931034486</v>
      </c>
      <c r="F86" s="15">
        <v>0.43195266272189348</v>
      </c>
      <c r="G86" s="15">
        <v>0.2857142857142857</v>
      </c>
      <c r="H86" s="15">
        <v>0.14285714285714285</v>
      </c>
      <c r="I86" s="15">
        <v>0.19354838709677419</v>
      </c>
      <c r="J86" s="15">
        <v>9.6774193548387094E-2</v>
      </c>
      <c r="K86" s="15">
        <v>0.171875</v>
      </c>
      <c r="L86" s="15">
        <v>6.6666666666666666E-2</v>
      </c>
      <c r="M86" s="15">
        <v>0.13414634146341464</v>
      </c>
      <c r="N86" s="15">
        <v>0.14102564102564102</v>
      </c>
      <c r="O86" s="15">
        <v>0.22093023255813954</v>
      </c>
      <c r="Q86" s="15">
        <v>0.31097560975609756</v>
      </c>
    </row>
    <row r="87" spans="1:18" ht="24" customHeight="1" collapsed="1" x14ac:dyDescent="0.2">
      <c r="A87" s="46" t="s">
        <v>117</v>
      </c>
      <c r="B87" s="46"/>
      <c r="C87" s="42" t="s">
        <v>99</v>
      </c>
      <c r="D87" s="43">
        <v>0.91054213078921376</v>
      </c>
      <c r="E87" s="43">
        <v>0.87246637660926363</v>
      </c>
      <c r="F87" s="43">
        <v>0.91608092200197466</v>
      </c>
      <c r="G87" s="43">
        <v>0.9375</v>
      </c>
      <c r="H87" s="43">
        <v>1</v>
      </c>
      <c r="I87" s="43">
        <v>0.87140350877192974</v>
      </c>
      <c r="J87" s="43">
        <v>0.89831029185867894</v>
      </c>
      <c r="K87" s="43">
        <v>0.93316790736145572</v>
      </c>
      <c r="L87" s="43">
        <v>0.94047619047619047</v>
      </c>
      <c r="M87" s="43">
        <v>0.9325513196480939</v>
      </c>
      <c r="N87" s="43">
        <v>0.92627422161662865</v>
      </c>
      <c r="O87" s="43">
        <v>0.89048525128714784</v>
      </c>
      <c r="P87" s="30"/>
      <c r="Q87" s="44">
        <v>0.90005564884470068</v>
      </c>
    </row>
    <row r="88" spans="1:18" ht="12.75" hidden="1" customHeight="1" outlineLevel="1" x14ac:dyDescent="0.2">
      <c r="A88" s="1"/>
      <c r="B88" s="1"/>
      <c r="C88" s="6" t="s">
        <v>97</v>
      </c>
      <c r="D88" s="14">
        <v>413</v>
      </c>
      <c r="E88" s="14">
        <v>385</v>
      </c>
      <c r="F88" s="14">
        <v>359</v>
      </c>
      <c r="G88" s="14">
        <v>67</v>
      </c>
      <c r="H88" s="14">
        <v>85</v>
      </c>
      <c r="I88" s="14">
        <v>161</v>
      </c>
      <c r="J88" s="14">
        <v>202</v>
      </c>
      <c r="K88" s="14">
        <v>249</v>
      </c>
      <c r="L88" s="14">
        <v>251</v>
      </c>
      <c r="M88" s="14">
        <v>272</v>
      </c>
      <c r="N88" s="14">
        <v>299</v>
      </c>
      <c r="O88" s="14">
        <v>327</v>
      </c>
      <c r="Q88" s="14">
        <v>3070</v>
      </c>
      <c r="R88" s="7"/>
    </row>
    <row r="89" spans="1:18" ht="12.75" hidden="1" customHeight="1" outlineLevel="1" x14ac:dyDescent="0.2">
      <c r="A89" s="1"/>
      <c r="B89" s="1"/>
      <c r="C89" s="6" t="s">
        <v>100</v>
      </c>
      <c r="D89" s="15">
        <v>0.57462064677232838</v>
      </c>
      <c r="E89" s="15">
        <v>0.5887960921531471</v>
      </c>
      <c r="F89" s="15">
        <v>0.65955228981544778</v>
      </c>
      <c r="G89" s="15">
        <v>0.62065972222222221</v>
      </c>
      <c r="H89" s="15">
        <v>0.70915032679738566</v>
      </c>
      <c r="I89" s="15">
        <v>0.61512531328320796</v>
      </c>
      <c r="J89" s="15">
        <v>0.71178758517468188</v>
      </c>
      <c r="K89" s="15">
        <v>0.73972325613454637</v>
      </c>
      <c r="L89" s="15">
        <v>0.73258687258687261</v>
      </c>
      <c r="M89" s="15">
        <v>0.68069259962049333</v>
      </c>
      <c r="N89" s="15">
        <v>0.54489290690019443</v>
      </c>
      <c r="O89" s="15">
        <v>0.63914624286917143</v>
      </c>
      <c r="Q89" s="15">
        <v>0.63205587649635986</v>
      </c>
      <c r="R89" s="7"/>
    </row>
    <row r="90" spans="1:18" ht="12.75" hidden="1" customHeight="1" outlineLevel="1" x14ac:dyDescent="0.2">
      <c r="A90" s="1"/>
      <c r="B90" s="1"/>
      <c r="C90" s="6" t="s">
        <v>101</v>
      </c>
      <c r="D90" s="15">
        <v>0.42537935322767173</v>
      </c>
      <c r="E90" s="15">
        <v>0.41120390784685296</v>
      </c>
      <c r="F90" s="15">
        <v>0.34044771018455228</v>
      </c>
      <c r="G90" s="15">
        <v>0.37934027777777779</v>
      </c>
      <c r="H90" s="15">
        <v>0.2908496732026144</v>
      </c>
      <c r="I90" s="15">
        <v>0.38487468671679198</v>
      </c>
      <c r="J90" s="15">
        <v>0.28821241482531806</v>
      </c>
      <c r="K90" s="15">
        <v>0.26027674386545352</v>
      </c>
      <c r="L90" s="15">
        <v>0.26741312741312739</v>
      </c>
      <c r="M90" s="15">
        <v>0.31930740037950661</v>
      </c>
      <c r="N90" s="15">
        <v>0.45510709309980557</v>
      </c>
      <c r="O90" s="15">
        <v>0.36085375713082868</v>
      </c>
      <c r="Q90" s="15">
        <v>0.36794412350364025</v>
      </c>
      <c r="R90" s="7"/>
    </row>
    <row r="91" spans="1:18" ht="12.75" hidden="1" customHeight="1" outlineLevel="1" x14ac:dyDescent="0.2">
      <c r="A91" s="1"/>
      <c r="B91" s="1"/>
      <c r="C91" s="6" t="s">
        <v>102</v>
      </c>
      <c r="D91" s="15">
        <v>8.9457869210786176E-2</v>
      </c>
      <c r="E91" s="15">
        <v>0.12753362339073634</v>
      </c>
      <c r="F91" s="15">
        <v>8.3919077998025379E-2</v>
      </c>
      <c r="G91" s="15">
        <v>6.25E-2</v>
      </c>
      <c r="H91" s="15">
        <v>0</v>
      </c>
      <c r="I91" s="15">
        <v>0.12859649122807018</v>
      </c>
      <c r="J91" s="15">
        <v>0.10168970814132106</v>
      </c>
      <c r="K91" s="15">
        <v>6.6832092638544255E-2</v>
      </c>
      <c r="L91" s="15">
        <v>5.9523809523809521E-2</v>
      </c>
      <c r="M91" s="15">
        <v>6.7448680351906154E-2</v>
      </c>
      <c r="N91" s="15">
        <v>7.3725778383371354E-2</v>
      </c>
      <c r="O91" s="15">
        <v>0.10951474871285216</v>
      </c>
      <c r="Q91" s="15">
        <v>9.9944351155299371E-2</v>
      </c>
      <c r="R91" s="7"/>
    </row>
    <row r="92" spans="1:18" collapsed="1" x14ac:dyDescent="0.2">
      <c r="A92" s="22" t="s">
        <v>148</v>
      </c>
      <c r="B92" s="22" t="s">
        <v>149</v>
      </c>
      <c r="C92" s="23" t="s">
        <v>99</v>
      </c>
      <c r="D92" s="24">
        <v>0.92207792207792205</v>
      </c>
      <c r="E92" s="24">
        <v>0.90410958904109595</v>
      </c>
      <c r="F92" s="24">
        <v>0.94285714285714284</v>
      </c>
      <c r="G92" s="24">
        <v>1</v>
      </c>
      <c r="H92" s="24">
        <v>1</v>
      </c>
      <c r="I92" s="24">
        <v>0.875</v>
      </c>
      <c r="J92" s="24">
        <v>0.967741935483871</v>
      </c>
      <c r="K92" s="24">
        <v>0.83333333333333337</v>
      </c>
      <c r="L92" s="24">
        <v>0.80952380952380953</v>
      </c>
      <c r="M92" s="24">
        <v>0.88636363636363635</v>
      </c>
      <c r="N92" s="24">
        <v>0.94186046511627908</v>
      </c>
      <c r="O92" s="24">
        <v>0.87804878048780488</v>
      </c>
      <c r="Q92" s="24">
        <v>0.90191387559808611</v>
      </c>
    </row>
    <row r="93" spans="1:18" ht="12.75" hidden="1" customHeight="1" outlineLevel="1" x14ac:dyDescent="0.2">
      <c r="A93" s="1"/>
      <c r="B93" s="1"/>
      <c r="C93" s="6" t="s">
        <v>97</v>
      </c>
      <c r="D93" s="14">
        <v>77</v>
      </c>
      <c r="E93" s="14">
        <v>73</v>
      </c>
      <c r="F93" s="14">
        <v>70</v>
      </c>
      <c r="G93" s="14">
        <v>32</v>
      </c>
      <c r="H93" s="14">
        <v>36</v>
      </c>
      <c r="I93" s="14">
        <v>56</v>
      </c>
      <c r="J93" s="14">
        <v>62</v>
      </c>
      <c r="K93" s="14">
        <v>90</v>
      </c>
      <c r="L93" s="14">
        <v>84</v>
      </c>
      <c r="M93" s="14">
        <v>88</v>
      </c>
      <c r="N93" s="14">
        <v>86</v>
      </c>
      <c r="O93" s="14">
        <v>82</v>
      </c>
      <c r="Q93" s="14">
        <v>836</v>
      </c>
    </row>
    <row r="94" spans="1:18" ht="12.75" hidden="1" customHeight="1" outlineLevel="1" x14ac:dyDescent="0.2">
      <c r="A94" s="1"/>
      <c r="B94" s="1"/>
      <c r="C94" s="6" t="s">
        <v>100</v>
      </c>
      <c r="D94" s="15">
        <v>0.62337662337662336</v>
      </c>
      <c r="E94" s="15">
        <v>0.67123287671232879</v>
      </c>
      <c r="F94" s="15">
        <v>0.47142857142857142</v>
      </c>
      <c r="G94" s="15">
        <v>0.84375</v>
      </c>
      <c r="H94" s="15">
        <v>0.66666666666666663</v>
      </c>
      <c r="I94" s="15">
        <v>0.48214285714285715</v>
      </c>
      <c r="J94" s="15">
        <v>0.74193548387096775</v>
      </c>
      <c r="K94" s="15">
        <v>0.57777777777777772</v>
      </c>
      <c r="L94" s="15">
        <v>0.52380952380952384</v>
      </c>
      <c r="M94" s="15">
        <v>0.51136363636363635</v>
      </c>
      <c r="N94" s="15">
        <v>0.46511627906976744</v>
      </c>
      <c r="O94" s="15">
        <v>0.53658536585365857</v>
      </c>
      <c r="Q94" s="15">
        <v>0.57296650717703346</v>
      </c>
    </row>
    <row r="95" spans="1:18" ht="12.75" hidden="1" customHeight="1" outlineLevel="1" x14ac:dyDescent="0.2">
      <c r="A95" s="1"/>
      <c r="B95" s="1"/>
      <c r="C95" s="6" t="s">
        <v>101</v>
      </c>
      <c r="D95" s="15">
        <v>0.37662337662337664</v>
      </c>
      <c r="E95" s="15">
        <v>0.32876712328767121</v>
      </c>
      <c r="F95" s="15">
        <v>0.52857142857142858</v>
      </c>
      <c r="G95" s="15">
        <v>0.15625</v>
      </c>
      <c r="H95" s="15">
        <v>0.33333333333333331</v>
      </c>
      <c r="I95" s="15">
        <v>0.5178571428571429</v>
      </c>
      <c r="J95" s="15">
        <v>0.25806451612903225</v>
      </c>
      <c r="K95" s="15">
        <v>0.42222222222222222</v>
      </c>
      <c r="L95" s="15">
        <v>0.47619047619047616</v>
      </c>
      <c r="M95" s="15">
        <v>0.48863636363636365</v>
      </c>
      <c r="N95" s="15">
        <v>0.53488372093023251</v>
      </c>
      <c r="O95" s="15">
        <v>0.46341463414634149</v>
      </c>
      <c r="Q95" s="15">
        <v>0.42703349282296649</v>
      </c>
    </row>
    <row r="96" spans="1:18" ht="12.75" hidden="1" customHeight="1" outlineLevel="1" x14ac:dyDescent="0.2">
      <c r="A96" s="1"/>
      <c r="B96" s="1"/>
      <c r="C96" s="6" t="s">
        <v>102</v>
      </c>
      <c r="D96" s="15">
        <v>7.792207792207792E-2</v>
      </c>
      <c r="E96" s="15">
        <v>9.5890410958904104E-2</v>
      </c>
      <c r="F96" s="15">
        <v>5.7142857142857141E-2</v>
      </c>
      <c r="G96" s="15">
        <v>0</v>
      </c>
      <c r="H96" s="15">
        <v>0</v>
      </c>
      <c r="I96" s="15">
        <v>0.125</v>
      </c>
      <c r="J96" s="15">
        <v>3.2258064516129031E-2</v>
      </c>
      <c r="K96" s="15">
        <v>0.16666666666666666</v>
      </c>
      <c r="L96" s="15">
        <v>0.19047619047619047</v>
      </c>
      <c r="M96" s="15">
        <v>0.11363636363636363</v>
      </c>
      <c r="N96" s="15">
        <v>5.8139534883720929E-2</v>
      </c>
      <c r="O96" s="15">
        <v>0.12195121951219512</v>
      </c>
      <c r="Q96" s="15">
        <v>9.8086124401913874E-2</v>
      </c>
    </row>
    <row r="97" spans="1:17" collapsed="1" x14ac:dyDescent="0.2">
      <c r="A97" s="22" t="s">
        <v>150</v>
      </c>
      <c r="B97" s="22" t="s">
        <v>151</v>
      </c>
      <c r="C97" s="23" t="s">
        <v>99</v>
      </c>
      <c r="D97" s="24">
        <v>0.8</v>
      </c>
      <c r="E97" s="24" t="s">
        <v>147</v>
      </c>
      <c r="F97" s="24">
        <v>1</v>
      </c>
      <c r="G97" s="24" t="s">
        <v>147</v>
      </c>
      <c r="H97" s="24" t="s">
        <v>147</v>
      </c>
      <c r="I97" s="24" t="s">
        <v>147</v>
      </c>
      <c r="J97" s="24" t="s">
        <v>147</v>
      </c>
      <c r="K97" s="24" t="s">
        <v>147</v>
      </c>
      <c r="L97" s="24" t="s">
        <v>147</v>
      </c>
      <c r="M97" s="24" t="s">
        <v>147</v>
      </c>
      <c r="N97" s="24" t="s">
        <v>147</v>
      </c>
      <c r="O97" s="24" t="s">
        <v>147</v>
      </c>
      <c r="Q97" s="24">
        <v>0.85714285714285721</v>
      </c>
    </row>
    <row r="98" spans="1:17" ht="12.75" hidden="1" customHeight="1" outlineLevel="1" x14ac:dyDescent="0.2">
      <c r="A98" s="1"/>
      <c r="B98" s="1"/>
      <c r="C98" s="6" t="s">
        <v>97</v>
      </c>
      <c r="D98" s="14">
        <v>10</v>
      </c>
      <c r="E98" s="14">
        <v>0</v>
      </c>
      <c r="F98" s="14">
        <v>4</v>
      </c>
      <c r="G98" s="14">
        <v>0</v>
      </c>
      <c r="H98" s="14">
        <v>0</v>
      </c>
      <c r="I98" s="14">
        <v>0</v>
      </c>
      <c r="J98" s="14">
        <v>0</v>
      </c>
      <c r="K98" s="14">
        <v>0</v>
      </c>
      <c r="L98" s="14">
        <v>0</v>
      </c>
      <c r="M98" s="14">
        <v>0</v>
      </c>
      <c r="N98" s="14">
        <v>0</v>
      </c>
      <c r="O98" s="14">
        <v>0</v>
      </c>
      <c r="Q98" s="14">
        <v>14</v>
      </c>
    </row>
    <row r="99" spans="1:17" ht="12.75" hidden="1" customHeight="1" outlineLevel="1" x14ac:dyDescent="0.2">
      <c r="A99" s="1"/>
      <c r="B99" s="1"/>
      <c r="C99" s="6" t="s">
        <v>100</v>
      </c>
      <c r="D99" s="15">
        <v>0.5</v>
      </c>
      <c r="E99" s="15" t="s">
        <v>147</v>
      </c>
      <c r="F99" s="15">
        <v>1</v>
      </c>
      <c r="G99" s="15" t="s">
        <v>147</v>
      </c>
      <c r="H99" s="15" t="s">
        <v>147</v>
      </c>
      <c r="I99" s="15" t="s">
        <v>147</v>
      </c>
      <c r="J99" s="15" t="s">
        <v>147</v>
      </c>
      <c r="K99" s="15" t="s">
        <v>147</v>
      </c>
      <c r="L99" s="15" t="s">
        <v>147</v>
      </c>
      <c r="M99" s="15" t="s">
        <v>147</v>
      </c>
      <c r="N99" s="15" t="s">
        <v>147</v>
      </c>
      <c r="O99" s="15" t="s">
        <v>147</v>
      </c>
      <c r="Q99" s="15">
        <v>0.6428571428571429</v>
      </c>
    </row>
    <row r="100" spans="1:17" ht="12.75" hidden="1" customHeight="1" outlineLevel="1" x14ac:dyDescent="0.2">
      <c r="A100" s="1"/>
      <c r="B100" s="1"/>
      <c r="C100" s="6" t="s">
        <v>101</v>
      </c>
      <c r="D100" s="15">
        <v>0.5</v>
      </c>
      <c r="E100" s="15" t="s">
        <v>147</v>
      </c>
      <c r="F100" s="15">
        <v>0</v>
      </c>
      <c r="G100" s="15" t="s">
        <v>147</v>
      </c>
      <c r="H100" s="15" t="s">
        <v>147</v>
      </c>
      <c r="I100" s="15" t="s">
        <v>147</v>
      </c>
      <c r="J100" s="15" t="s">
        <v>147</v>
      </c>
      <c r="K100" s="15" t="s">
        <v>147</v>
      </c>
      <c r="L100" s="15" t="s">
        <v>147</v>
      </c>
      <c r="M100" s="15" t="s">
        <v>147</v>
      </c>
      <c r="N100" s="15" t="s">
        <v>147</v>
      </c>
      <c r="O100" s="15" t="s">
        <v>147</v>
      </c>
      <c r="Q100" s="15">
        <v>0.35714285714285715</v>
      </c>
    </row>
    <row r="101" spans="1:17" ht="12.75" hidden="1" customHeight="1" outlineLevel="1" x14ac:dyDescent="0.2">
      <c r="A101" s="1"/>
      <c r="B101" s="1"/>
      <c r="C101" s="6" t="s">
        <v>102</v>
      </c>
      <c r="D101" s="15">
        <v>0.2</v>
      </c>
      <c r="E101" s="15" t="s">
        <v>147</v>
      </c>
      <c r="F101" s="15">
        <v>0</v>
      </c>
      <c r="G101" s="15" t="s">
        <v>147</v>
      </c>
      <c r="H101" s="15" t="s">
        <v>147</v>
      </c>
      <c r="I101" s="15" t="s">
        <v>147</v>
      </c>
      <c r="J101" s="15" t="s">
        <v>147</v>
      </c>
      <c r="K101" s="15" t="s">
        <v>147</v>
      </c>
      <c r="L101" s="15" t="s">
        <v>147</v>
      </c>
      <c r="M101" s="15" t="s">
        <v>147</v>
      </c>
      <c r="N101" s="15" t="s">
        <v>147</v>
      </c>
      <c r="O101" s="15" t="s">
        <v>147</v>
      </c>
      <c r="Q101" s="15">
        <v>0.14285714285714285</v>
      </c>
    </row>
    <row r="102" spans="1:17" collapsed="1" x14ac:dyDescent="0.2">
      <c r="A102" s="22" t="s">
        <v>152</v>
      </c>
      <c r="B102" s="22" t="s">
        <v>153</v>
      </c>
      <c r="C102" s="23" t="s">
        <v>99</v>
      </c>
      <c r="D102" s="24">
        <v>0.95454545454545459</v>
      </c>
      <c r="E102" s="24">
        <v>0.7857142857142857</v>
      </c>
      <c r="F102" s="24">
        <v>0.93181818181818188</v>
      </c>
      <c r="G102" s="24">
        <v>0.75</v>
      </c>
      <c r="H102" s="24">
        <v>1</v>
      </c>
      <c r="I102" s="24">
        <v>0.8</v>
      </c>
      <c r="J102" s="24">
        <v>0.66666666666666674</v>
      </c>
      <c r="K102" s="24">
        <v>1</v>
      </c>
      <c r="L102" s="24">
        <v>1</v>
      </c>
      <c r="M102" s="24">
        <v>1</v>
      </c>
      <c r="N102" s="24">
        <v>0.85714285714285721</v>
      </c>
      <c r="O102" s="24">
        <v>0.875</v>
      </c>
      <c r="Q102" s="24">
        <v>0.88592233009708732</v>
      </c>
    </row>
    <row r="103" spans="1:17" ht="12.75" hidden="1" customHeight="1" outlineLevel="1" x14ac:dyDescent="0.2">
      <c r="A103" s="1"/>
      <c r="B103" s="1"/>
      <c r="C103" s="6" t="s">
        <v>97</v>
      </c>
      <c r="D103" s="14">
        <v>44</v>
      </c>
      <c r="E103" s="14">
        <v>42</v>
      </c>
      <c r="F103" s="14">
        <v>44</v>
      </c>
      <c r="G103" s="14">
        <v>4</v>
      </c>
      <c r="H103" s="14">
        <v>15</v>
      </c>
      <c r="I103" s="14">
        <v>35</v>
      </c>
      <c r="J103" s="14">
        <v>36</v>
      </c>
      <c r="K103" s="14">
        <v>32</v>
      </c>
      <c r="L103" s="14">
        <v>28</v>
      </c>
      <c r="M103" s="14">
        <v>34</v>
      </c>
      <c r="N103" s="14">
        <v>42</v>
      </c>
      <c r="O103" s="14">
        <v>56</v>
      </c>
      <c r="Q103" s="14">
        <v>412</v>
      </c>
    </row>
    <row r="104" spans="1:17" ht="12.75" hidden="1" customHeight="1" outlineLevel="1" x14ac:dyDescent="0.2">
      <c r="A104" s="1"/>
      <c r="B104" s="1"/>
      <c r="C104" s="6" t="s">
        <v>100</v>
      </c>
      <c r="D104" s="15">
        <v>0.52272727272727271</v>
      </c>
      <c r="E104" s="15">
        <v>0.5714285714285714</v>
      </c>
      <c r="F104" s="15">
        <v>0.72727272727272729</v>
      </c>
      <c r="G104" s="15">
        <v>0.25</v>
      </c>
      <c r="H104" s="15">
        <v>0.66666666666666663</v>
      </c>
      <c r="I104" s="15">
        <v>0.62857142857142856</v>
      </c>
      <c r="J104" s="15">
        <v>0.55555555555555558</v>
      </c>
      <c r="K104" s="15">
        <v>0.84375</v>
      </c>
      <c r="L104" s="15">
        <v>0.8214285714285714</v>
      </c>
      <c r="M104" s="15">
        <v>0.70588235294117652</v>
      </c>
      <c r="N104" s="15">
        <v>0.54761904761904767</v>
      </c>
      <c r="O104" s="15">
        <v>0.6607142857142857</v>
      </c>
      <c r="Q104" s="15">
        <v>0.64563106796116509</v>
      </c>
    </row>
    <row r="105" spans="1:17" ht="12.75" hidden="1" customHeight="1" outlineLevel="1" x14ac:dyDescent="0.2">
      <c r="A105" s="1"/>
      <c r="B105" s="1"/>
      <c r="C105" s="6" t="s">
        <v>101</v>
      </c>
      <c r="D105" s="15">
        <v>0.47727272727272729</v>
      </c>
      <c r="E105" s="15">
        <v>0.42857142857142855</v>
      </c>
      <c r="F105" s="15">
        <v>0.27272727272727271</v>
      </c>
      <c r="G105" s="15">
        <v>0.75</v>
      </c>
      <c r="H105" s="15">
        <v>0.33333333333333331</v>
      </c>
      <c r="I105" s="15">
        <v>0.37142857142857144</v>
      </c>
      <c r="J105" s="15">
        <v>0.44444444444444442</v>
      </c>
      <c r="K105" s="15">
        <v>0.15625</v>
      </c>
      <c r="L105" s="15">
        <v>0.17857142857142858</v>
      </c>
      <c r="M105" s="15">
        <v>0.29411764705882354</v>
      </c>
      <c r="N105" s="15">
        <v>0.45238095238095238</v>
      </c>
      <c r="O105" s="15">
        <v>0.3392857142857143</v>
      </c>
      <c r="Q105" s="15">
        <v>0.35436893203883496</v>
      </c>
    </row>
    <row r="106" spans="1:17" ht="12.75" hidden="1" customHeight="1" outlineLevel="1" x14ac:dyDescent="0.2">
      <c r="A106" s="1"/>
      <c r="B106" s="1"/>
      <c r="C106" s="6" t="s">
        <v>102</v>
      </c>
      <c r="D106" s="15">
        <v>4.5454545454545456E-2</v>
      </c>
      <c r="E106" s="15">
        <v>0.21428571428571427</v>
      </c>
      <c r="F106" s="15">
        <v>6.8181818181818177E-2</v>
      </c>
      <c r="G106" s="15">
        <v>0.25</v>
      </c>
      <c r="H106" s="15">
        <v>0</v>
      </c>
      <c r="I106" s="15">
        <v>0.2</v>
      </c>
      <c r="J106" s="15">
        <v>0.33333333333333331</v>
      </c>
      <c r="K106" s="15">
        <v>0</v>
      </c>
      <c r="L106" s="15">
        <v>0</v>
      </c>
      <c r="M106" s="15">
        <v>0</v>
      </c>
      <c r="N106" s="15">
        <v>0.14285714285714285</v>
      </c>
      <c r="O106" s="15">
        <v>0.125</v>
      </c>
      <c r="Q106" s="15">
        <v>0.11407766990291263</v>
      </c>
    </row>
    <row r="107" spans="1:17" collapsed="1" x14ac:dyDescent="0.2">
      <c r="A107" s="22" t="s">
        <v>154</v>
      </c>
      <c r="B107" s="22" t="s">
        <v>155</v>
      </c>
      <c r="C107" s="23" t="s">
        <v>99</v>
      </c>
      <c r="D107" s="24">
        <v>0.91489361702127658</v>
      </c>
      <c r="E107" s="24">
        <v>0.83333333333333337</v>
      </c>
      <c r="F107" s="24">
        <v>0.79166666666666663</v>
      </c>
      <c r="G107" s="24" t="s">
        <v>147</v>
      </c>
      <c r="H107" s="24" t="s">
        <v>147</v>
      </c>
      <c r="I107" s="24">
        <v>0.70833333333333326</v>
      </c>
      <c r="J107" s="24">
        <v>0.85714285714285721</v>
      </c>
      <c r="K107" s="24">
        <v>0.96153846153846156</v>
      </c>
      <c r="L107" s="24">
        <v>0.97619047619047616</v>
      </c>
      <c r="M107" s="24">
        <v>0.86363636363636365</v>
      </c>
      <c r="N107" s="24">
        <v>0.89795918367346939</v>
      </c>
      <c r="O107" s="24">
        <v>0.91228070175438591</v>
      </c>
      <c r="Q107" s="24">
        <v>0.87262357414448666</v>
      </c>
    </row>
    <row r="108" spans="1:17" ht="12.75" hidden="1" customHeight="1" outlineLevel="1" x14ac:dyDescent="0.2">
      <c r="A108" s="1"/>
      <c r="B108" s="1"/>
      <c r="C108" s="6" t="s">
        <v>97</v>
      </c>
      <c r="D108" s="14">
        <v>94</v>
      </c>
      <c r="E108" s="14">
        <v>90</v>
      </c>
      <c r="F108" s="14">
        <v>72</v>
      </c>
      <c r="G108" s="14">
        <v>0</v>
      </c>
      <c r="H108" s="14">
        <v>0</v>
      </c>
      <c r="I108" s="14">
        <v>24</v>
      </c>
      <c r="J108" s="14">
        <v>28</v>
      </c>
      <c r="K108" s="14">
        <v>26</v>
      </c>
      <c r="L108" s="14">
        <v>42</v>
      </c>
      <c r="M108" s="14">
        <v>44</v>
      </c>
      <c r="N108" s="14">
        <v>49</v>
      </c>
      <c r="O108" s="14">
        <v>57</v>
      </c>
      <c r="Q108" s="14">
        <v>526</v>
      </c>
    </row>
    <row r="109" spans="1:17" ht="12.75" hidden="1" customHeight="1" outlineLevel="1" x14ac:dyDescent="0.2">
      <c r="A109" s="1"/>
      <c r="B109" s="1"/>
      <c r="C109" s="6" t="s">
        <v>100</v>
      </c>
      <c r="D109" s="15">
        <v>0.42553191489361702</v>
      </c>
      <c r="E109" s="15">
        <v>0.36666666666666664</v>
      </c>
      <c r="F109" s="15">
        <v>0.41666666666666669</v>
      </c>
      <c r="G109" s="15" t="s">
        <v>147</v>
      </c>
      <c r="H109" s="15" t="s">
        <v>147</v>
      </c>
      <c r="I109" s="15">
        <v>0.45833333333333331</v>
      </c>
      <c r="J109" s="15">
        <v>0.6428571428571429</v>
      </c>
      <c r="K109" s="15">
        <v>0.73076923076923073</v>
      </c>
      <c r="L109" s="15">
        <v>0.95238095238095233</v>
      </c>
      <c r="M109" s="15">
        <v>0.68181818181818177</v>
      </c>
      <c r="N109" s="15">
        <v>0.59183673469387754</v>
      </c>
      <c r="O109" s="15">
        <v>0.64912280701754388</v>
      </c>
      <c r="Q109" s="15">
        <v>0.54562737642585546</v>
      </c>
    </row>
    <row r="110" spans="1:17" ht="12.75" hidden="1" customHeight="1" outlineLevel="1" x14ac:dyDescent="0.2">
      <c r="A110" s="1"/>
      <c r="B110" s="1"/>
      <c r="C110" s="6" t="s">
        <v>101</v>
      </c>
      <c r="D110" s="15">
        <v>0.57446808510638303</v>
      </c>
      <c r="E110" s="15">
        <v>0.6333333333333333</v>
      </c>
      <c r="F110" s="15">
        <v>0.58333333333333337</v>
      </c>
      <c r="G110" s="15" t="s">
        <v>147</v>
      </c>
      <c r="H110" s="15" t="s">
        <v>147</v>
      </c>
      <c r="I110" s="15">
        <v>0.54166666666666663</v>
      </c>
      <c r="J110" s="15">
        <v>0.35714285714285715</v>
      </c>
      <c r="K110" s="15">
        <v>0.26923076923076922</v>
      </c>
      <c r="L110" s="15">
        <v>4.7619047619047616E-2</v>
      </c>
      <c r="M110" s="15">
        <v>0.31818181818181818</v>
      </c>
      <c r="N110" s="15">
        <v>0.40816326530612246</v>
      </c>
      <c r="O110" s="15">
        <v>0.35087719298245612</v>
      </c>
      <c r="Q110" s="15">
        <v>0.45437262357414449</v>
      </c>
    </row>
    <row r="111" spans="1:17" ht="12.75" hidden="1" customHeight="1" outlineLevel="1" x14ac:dyDescent="0.2">
      <c r="A111" s="1"/>
      <c r="B111" s="1"/>
      <c r="C111" s="6" t="s">
        <v>102</v>
      </c>
      <c r="D111" s="15">
        <v>8.5106382978723402E-2</v>
      </c>
      <c r="E111" s="15">
        <v>0.16666666666666666</v>
      </c>
      <c r="F111" s="15">
        <v>0.20833333333333334</v>
      </c>
      <c r="G111" s="15" t="s">
        <v>147</v>
      </c>
      <c r="H111" s="15" t="s">
        <v>147</v>
      </c>
      <c r="I111" s="15">
        <v>0.29166666666666669</v>
      </c>
      <c r="J111" s="15">
        <v>0.14285714285714285</v>
      </c>
      <c r="K111" s="15">
        <v>3.8461538461538464E-2</v>
      </c>
      <c r="L111" s="15">
        <v>2.3809523809523808E-2</v>
      </c>
      <c r="M111" s="15">
        <v>0.13636363636363635</v>
      </c>
      <c r="N111" s="15">
        <v>0.10204081632653061</v>
      </c>
      <c r="O111" s="15">
        <v>8.771929824561403E-2</v>
      </c>
      <c r="Q111" s="15">
        <v>0.12737642585551331</v>
      </c>
    </row>
    <row r="112" spans="1:17" collapsed="1" x14ac:dyDescent="0.2">
      <c r="A112" s="22" t="s">
        <v>156</v>
      </c>
      <c r="B112" s="22" t="s">
        <v>157</v>
      </c>
      <c r="C112" s="23" t="s">
        <v>99</v>
      </c>
      <c r="D112" s="24">
        <v>0.95238095238095233</v>
      </c>
      <c r="E112" s="24">
        <v>0.94262295081967218</v>
      </c>
      <c r="F112" s="24">
        <v>0.92105263157894735</v>
      </c>
      <c r="G112" s="24">
        <v>1</v>
      </c>
      <c r="H112" s="24" t="s">
        <v>147</v>
      </c>
      <c r="I112" s="24">
        <v>1</v>
      </c>
      <c r="J112" s="24">
        <v>1</v>
      </c>
      <c r="K112" s="24">
        <v>1</v>
      </c>
      <c r="L112" s="24">
        <v>1</v>
      </c>
      <c r="M112" s="24">
        <v>0.97727272727272729</v>
      </c>
      <c r="N112" s="24">
        <v>0.967741935483871</v>
      </c>
      <c r="O112" s="24">
        <v>0.9</v>
      </c>
      <c r="Q112" s="24">
        <v>0.95076923076923081</v>
      </c>
    </row>
    <row r="113" spans="1:18" ht="12.75" hidden="1" customHeight="1" outlineLevel="1" x14ac:dyDescent="0.2">
      <c r="A113" s="1"/>
      <c r="B113" s="1"/>
      <c r="C113" s="6" t="s">
        <v>97</v>
      </c>
      <c r="D113" s="14">
        <v>126</v>
      </c>
      <c r="E113" s="14">
        <v>122</v>
      </c>
      <c r="F113" s="14">
        <v>114</v>
      </c>
      <c r="G113" s="14">
        <v>4</v>
      </c>
      <c r="H113" s="14">
        <v>0</v>
      </c>
      <c r="I113" s="14">
        <v>8</v>
      </c>
      <c r="J113" s="14">
        <v>24</v>
      </c>
      <c r="K113" s="14">
        <v>39</v>
      </c>
      <c r="L113" s="14">
        <v>37</v>
      </c>
      <c r="M113" s="14">
        <v>44</v>
      </c>
      <c r="N113" s="14">
        <v>62</v>
      </c>
      <c r="O113" s="14">
        <v>70</v>
      </c>
      <c r="Q113" s="14">
        <v>650</v>
      </c>
    </row>
    <row r="114" spans="1:18" ht="12.75" hidden="1" customHeight="1" outlineLevel="1" x14ac:dyDescent="0.2">
      <c r="A114" s="1"/>
      <c r="B114" s="1"/>
      <c r="C114" s="6" t="s">
        <v>100</v>
      </c>
      <c r="D114" s="15">
        <v>0.68253968253968256</v>
      </c>
      <c r="E114" s="15">
        <v>0.69672131147540983</v>
      </c>
      <c r="F114" s="15">
        <v>0.59649122807017541</v>
      </c>
      <c r="G114" s="15">
        <v>0.5</v>
      </c>
      <c r="H114" s="15" t="s">
        <v>147</v>
      </c>
      <c r="I114" s="15">
        <v>0.875</v>
      </c>
      <c r="J114" s="15">
        <v>0.79166666666666663</v>
      </c>
      <c r="K114" s="15">
        <v>0.82051282051282048</v>
      </c>
      <c r="L114" s="15">
        <v>0.64864864864864868</v>
      </c>
      <c r="M114" s="15">
        <v>0.68181818181818177</v>
      </c>
      <c r="N114" s="15">
        <v>0.40322580645161288</v>
      </c>
      <c r="O114" s="15">
        <v>0.54285714285714282</v>
      </c>
      <c r="Q114" s="15">
        <v>0.64</v>
      </c>
    </row>
    <row r="115" spans="1:18" ht="12.75" hidden="1" customHeight="1" outlineLevel="1" x14ac:dyDescent="0.2">
      <c r="A115" s="1"/>
      <c r="B115" s="1"/>
      <c r="C115" s="6" t="s">
        <v>101</v>
      </c>
      <c r="D115" s="15">
        <v>0.31746031746031744</v>
      </c>
      <c r="E115" s="15">
        <v>0.30327868852459017</v>
      </c>
      <c r="F115" s="15">
        <v>0.40350877192982454</v>
      </c>
      <c r="G115" s="15">
        <v>0.5</v>
      </c>
      <c r="H115" s="15" t="s">
        <v>147</v>
      </c>
      <c r="I115" s="15">
        <v>0.125</v>
      </c>
      <c r="J115" s="15">
        <v>0.20833333333333334</v>
      </c>
      <c r="K115" s="15">
        <v>0.17948717948717949</v>
      </c>
      <c r="L115" s="15">
        <v>0.35135135135135137</v>
      </c>
      <c r="M115" s="15">
        <v>0.31818181818181818</v>
      </c>
      <c r="N115" s="15">
        <v>0.59677419354838712</v>
      </c>
      <c r="O115" s="15">
        <v>0.45714285714285713</v>
      </c>
      <c r="Q115" s="15">
        <v>0.36</v>
      </c>
    </row>
    <row r="116" spans="1:18" ht="12.75" hidden="1" customHeight="1" outlineLevel="1" x14ac:dyDescent="0.2">
      <c r="A116" s="1"/>
      <c r="B116" s="1"/>
      <c r="C116" s="6" t="s">
        <v>102</v>
      </c>
      <c r="D116" s="15">
        <v>4.7619047619047616E-2</v>
      </c>
      <c r="E116" s="15">
        <v>5.737704918032787E-2</v>
      </c>
      <c r="F116" s="15">
        <v>7.8947368421052627E-2</v>
      </c>
      <c r="G116" s="15">
        <v>0</v>
      </c>
      <c r="H116" s="15" t="s">
        <v>147</v>
      </c>
      <c r="I116" s="15">
        <v>0</v>
      </c>
      <c r="J116" s="15">
        <v>0</v>
      </c>
      <c r="K116" s="15">
        <v>0</v>
      </c>
      <c r="L116" s="15">
        <v>0</v>
      </c>
      <c r="M116" s="15">
        <v>2.2727272727272728E-2</v>
      </c>
      <c r="N116" s="15">
        <v>3.2258064516129031E-2</v>
      </c>
      <c r="O116" s="15">
        <v>0.1</v>
      </c>
      <c r="Q116" s="15">
        <v>4.9230769230769231E-2</v>
      </c>
    </row>
    <row r="117" spans="1:18" collapsed="1" x14ac:dyDescent="0.2">
      <c r="A117" s="22" t="s">
        <v>158</v>
      </c>
      <c r="B117" s="22" t="s">
        <v>159</v>
      </c>
      <c r="C117" s="23" t="s">
        <v>99</v>
      </c>
      <c r="D117" s="24">
        <v>0.91935483870967738</v>
      </c>
      <c r="E117" s="24">
        <v>0.89655172413793105</v>
      </c>
      <c r="F117" s="24">
        <v>0.90909090909090906</v>
      </c>
      <c r="G117" s="24">
        <v>1</v>
      </c>
      <c r="H117" s="24">
        <v>1</v>
      </c>
      <c r="I117" s="24">
        <v>0.97368421052631582</v>
      </c>
      <c r="J117" s="24">
        <v>1</v>
      </c>
      <c r="K117" s="24">
        <v>0.87096774193548387</v>
      </c>
      <c r="L117" s="24">
        <v>0.91666666666666663</v>
      </c>
      <c r="M117" s="24">
        <v>0.93548387096774199</v>
      </c>
      <c r="N117" s="24">
        <v>0.96666666666666667</v>
      </c>
      <c r="O117" s="24">
        <v>0.88709677419354838</v>
      </c>
      <c r="Q117" s="24">
        <v>0.93196202531645567</v>
      </c>
    </row>
    <row r="118" spans="1:18" ht="12.75" hidden="1" customHeight="1" outlineLevel="1" x14ac:dyDescent="0.2">
      <c r="A118" s="1"/>
      <c r="B118" s="1"/>
      <c r="C118" s="6" t="s">
        <v>97</v>
      </c>
      <c r="D118" s="14">
        <v>62</v>
      </c>
      <c r="E118" s="14">
        <v>58</v>
      </c>
      <c r="F118" s="14">
        <v>55</v>
      </c>
      <c r="G118" s="14">
        <v>27</v>
      </c>
      <c r="H118" s="14">
        <v>34</v>
      </c>
      <c r="I118" s="14">
        <v>38</v>
      </c>
      <c r="J118" s="14">
        <v>52</v>
      </c>
      <c r="K118" s="14">
        <v>62</v>
      </c>
      <c r="L118" s="14">
        <v>60</v>
      </c>
      <c r="M118" s="14">
        <v>62</v>
      </c>
      <c r="N118" s="14">
        <v>60</v>
      </c>
      <c r="O118" s="14">
        <v>62</v>
      </c>
      <c r="Q118" s="14">
        <v>632</v>
      </c>
    </row>
    <row r="119" spans="1:18" ht="12.75" hidden="1" customHeight="1" outlineLevel="1" x14ac:dyDescent="0.2">
      <c r="A119" s="1"/>
      <c r="B119" s="1"/>
      <c r="C119" s="6" t="s">
        <v>100</v>
      </c>
      <c r="D119" s="15">
        <v>0.69354838709677424</v>
      </c>
      <c r="E119" s="15">
        <v>0.63793103448275867</v>
      </c>
      <c r="F119" s="15">
        <v>0.74545454545454548</v>
      </c>
      <c r="G119" s="15">
        <v>0.88888888888888884</v>
      </c>
      <c r="H119" s="15">
        <v>0.79411764705882348</v>
      </c>
      <c r="I119" s="15">
        <v>0.63157894736842102</v>
      </c>
      <c r="J119" s="15">
        <v>0.82692307692307687</v>
      </c>
      <c r="K119" s="15">
        <v>0.72580645161290325</v>
      </c>
      <c r="L119" s="15">
        <v>0.71666666666666667</v>
      </c>
      <c r="M119" s="15">
        <v>0.82258064516129037</v>
      </c>
      <c r="N119" s="15">
        <v>0.71666666666666667</v>
      </c>
      <c r="O119" s="15">
        <v>0.80645161290322576</v>
      </c>
      <c r="Q119" s="15">
        <v>0.745253164556962</v>
      </c>
    </row>
    <row r="120" spans="1:18" ht="12.75" hidden="1" customHeight="1" outlineLevel="1" x14ac:dyDescent="0.2">
      <c r="A120" s="1"/>
      <c r="B120" s="1"/>
      <c r="C120" s="6" t="s">
        <v>101</v>
      </c>
      <c r="D120" s="15">
        <v>0.30645161290322581</v>
      </c>
      <c r="E120" s="15">
        <v>0.36206896551724138</v>
      </c>
      <c r="F120" s="15">
        <v>0.25454545454545452</v>
      </c>
      <c r="G120" s="15">
        <v>0.1111111111111111</v>
      </c>
      <c r="H120" s="15">
        <v>0.20588235294117646</v>
      </c>
      <c r="I120" s="15">
        <v>0.36842105263157893</v>
      </c>
      <c r="J120" s="15">
        <v>0.17307692307692307</v>
      </c>
      <c r="K120" s="15">
        <v>0.27419354838709675</v>
      </c>
      <c r="L120" s="15">
        <v>0.28333333333333333</v>
      </c>
      <c r="M120" s="15">
        <v>0.17741935483870969</v>
      </c>
      <c r="N120" s="15">
        <v>0.28333333333333333</v>
      </c>
      <c r="O120" s="15">
        <v>0.19354838709677419</v>
      </c>
      <c r="Q120" s="15">
        <v>0.254746835443038</v>
      </c>
    </row>
    <row r="121" spans="1:18" ht="12.75" hidden="1" customHeight="1" outlineLevel="1" x14ac:dyDescent="0.2">
      <c r="A121" s="1"/>
      <c r="B121" s="1"/>
      <c r="C121" s="6" t="s">
        <v>102</v>
      </c>
      <c r="D121" s="15">
        <v>8.0645161290322578E-2</v>
      </c>
      <c r="E121" s="15">
        <v>0.10344827586206896</v>
      </c>
      <c r="F121" s="15">
        <v>9.0909090909090912E-2</v>
      </c>
      <c r="G121" s="15">
        <v>0</v>
      </c>
      <c r="H121" s="15">
        <v>0</v>
      </c>
      <c r="I121" s="15">
        <v>2.6315789473684209E-2</v>
      </c>
      <c r="J121" s="15">
        <v>0</v>
      </c>
      <c r="K121" s="15">
        <v>0.12903225806451613</v>
      </c>
      <c r="L121" s="15">
        <v>8.3333333333333329E-2</v>
      </c>
      <c r="M121" s="15">
        <v>6.4516129032258063E-2</v>
      </c>
      <c r="N121" s="15">
        <v>3.3333333333333333E-2</v>
      </c>
      <c r="O121" s="15">
        <v>0.11290322580645161</v>
      </c>
      <c r="Q121" s="15">
        <v>6.8037974683544306E-2</v>
      </c>
    </row>
    <row r="122" spans="1:18" ht="24" customHeight="1" collapsed="1" x14ac:dyDescent="0.2">
      <c r="A122" s="46" t="s">
        <v>118</v>
      </c>
      <c r="B122" s="46"/>
      <c r="C122" s="42" t="s">
        <v>99</v>
      </c>
      <c r="D122" s="43">
        <v>0.84753769641414489</v>
      </c>
      <c r="E122" s="43">
        <v>0.85041452613838897</v>
      </c>
      <c r="F122" s="43">
        <v>0.92270092144935889</v>
      </c>
      <c r="G122" s="43" t="s">
        <v>147</v>
      </c>
      <c r="H122" s="43" t="s">
        <v>147</v>
      </c>
      <c r="I122" s="43" t="s">
        <v>147</v>
      </c>
      <c r="J122" s="43" t="s">
        <v>147</v>
      </c>
      <c r="K122" s="43" t="s">
        <v>147</v>
      </c>
      <c r="L122" s="43">
        <v>0.68181818181818188</v>
      </c>
      <c r="M122" s="43">
        <v>0.8630679785330948</v>
      </c>
      <c r="N122" s="43">
        <v>0.83842470798695146</v>
      </c>
      <c r="O122" s="43">
        <v>0.86901140393787457</v>
      </c>
      <c r="P122" s="30"/>
      <c r="Q122" s="44">
        <v>0.8643860011685579</v>
      </c>
    </row>
    <row r="123" spans="1:18" ht="12.75" hidden="1" customHeight="1" outlineLevel="1" x14ac:dyDescent="0.2">
      <c r="A123" s="1"/>
      <c r="B123" s="1"/>
      <c r="C123" s="6" t="s">
        <v>97</v>
      </c>
      <c r="D123" s="14">
        <v>974</v>
      </c>
      <c r="E123" s="14">
        <v>906</v>
      </c>
      <c r="F123" s="14">
        <v>685</v>
      </c>
      <c r="G123" s="14">
        <v>0</v>
      </c>
      <c r="H123" s="14">
        <v>0</v>
      </c>
      <c r="I123" s="14">
        <v>0</v>
      </c>
      <c r="J123" s="14">
        <v>0</v>
      </c>
      <c r="K123" s="14">
        <v>0</v>
      </c>
      <c r="L123" s="14">
        <v>22</v>
      </c>
      <c r="M123" s="14">
        <v>170</v>
      </c>
      <c r="N123" s="14">
        <v>290</v>
      </c>
      <c r="O123" s="14">
        <v>385</v>
      </c>
      <c r="Q123" s="14">
        <v>3432</v>
      </c>
      <c r="R123" s="7"/>
    </row>
    <row r="124" spans="1:18" ht="12.75" hidden="1" customHeight="1" outlineLevel="1" x14ac:dyDescent="0.2">
      <c r="A124" s="1"/>
      <c r="B124" s="1"/>
      <c r="C124" s="6" t="s">
        <v>100</v>
      </c>
      <c r="D124" s="15">
        <v>0.66319356860775591</v>
      </c>
      <c r="E124" s="15">
        <v>0.69529920099861142</v>
      </c>
      <c r="F124" s="15">
        <v>0.7333214791169067</v>
      </c>
      <c r="G124" s="15" t="s">
        <v>147</v>
      </c>
      <c r="H124" s="15" t="s">
        <v>147</v>
      </c>
      <c r="I124" s="15" t="s">
        <v>147</v>
      </c>
      <c r="J124" s="15" t="s">
        <v>147</v>
      </c>
      <c r="K124" s="15" t="s">
        <v>147</v>
      </c>
      <c r="L124" s="15">
        <v>0.36363636363636365</v>
      </c>
      <c r="M124" s="15">
        <v>0.65893559928443657</v>
      </c>
      <c r="N124" s="15">
        <v>0.51873852701486067</v>
      </c>
      <c r="O124" s="15">
        <v>0.55968540329400052</v>
      </c>
      <c r="Q124" s="15">
        <v>0.66735067665016523</v>
      </c>
      <c r="R124" s="7"/>
    </row>
    <row r="125" spans="1:18" ht="12.75" hidden="1" customHeight="1" outlineLevel="1" x14ac:dyDescent="0.2">
      <c r="A125" s="1"/>
      <c r="B125" s="1"/>
      <c r="C125" s="6" t="s">
        <v>101</v>
      </c>
      <c r="D125" s="15">
        <v>0.33680643139224409</v>
      </c>
      <c r="E125" s="15">
        <v>0.30470079900138863</v>
      </c>
      <c r="F125" s="15">
        <v>0.26667852088309324</v>
      </c>
      <c r="G125" s="15" t="s">
        <v>147</v>
      </c>
      <c r="H125" s="15" t="s">
        <v>147</v>
      </c>
      <c r="I125" s="15" t="s">
        <v>147</v>
      </c>
      <c r="J125" s="15" t="s">
        <v>147</v>
      </c>
      <c r="K125" s="15" t="s">
        <v>147</v>
      </c>
      <c r="L125" s="15">
        <v>0.63636363636363635</v>
      </c>
      <c r="M125" s="15">
        <v>0.34106440071556349</v>
      </c>
      <c r="N125" s="15">
        <v>0.48126147298513922</v>
      </c>
      <c r="O125" s="15">
        <v>0.44031459670599943</v>
      </c>
      <c r="Q125" s="15">
        <v>0.33264932334983466</v>
      </c>
      <c r="R125" s="7"/>
    </row>
    <row r="126" spans="1:18" ht="12.75" hidden="1" customHeight="1" outlineLevel="1" x14ac:dyDescent="0.2">
      <c r="A126" s="1"/>
      <c r="B126" s="1"/>
      <c r="C126" s="6" t="s">
        <v>102</v>
      </c>
      <c r="D126" s="15">
        <v>0.15246230358585511</v>
      </c>
      <c r="E126" s="15">
        <v>0.14958547386161111</v>
      </c>
      <c r="F126" s="15">
        <v>7.7299078550641109E-2</v>
      </c>
      <c r="G126" s="15" t="s">
        <v>147</v>
      </c>
      <c r="H126" s="15" t="s">
        <v>147</v>
      </c>
      <c r="I126" s="15" t="s">
        <v>147</v>
      </c>
      <c r="J126" s="15" t="s">
        <v>147</v>
      </c>
      <c r="K126" s="15" t="s">
        <v>147</v>
      </c>
      <c r="L126" s="15">
        <v>0.31818181818181818</v>
      </c>
      <c r="M126" s="15">
        <v>0.1369320214669052</v>
      </c>
      <c r="N126" s="15">
        <v>0.16157529201304852</v>
      </c>
      <c r="O126" s="15">
        <v>0.13098859606212548</v>
      </c>
      <c r="Q126" s="15">
        <v>0.13561399883144207</v>
      </c>
      <c r="R126" s="7"/>
    </row>
    <row r="127" spans="1:18" collapsed="1" x14ac:dyDescent="0.2">
      <c r="A127" s="22" t="s">
        <v>168</v>
      </c>
      <c r="B127" s="22" t="s">
        <v>169</v>
      </c>
      <c r="C127" s="23" t="s">
        <v>99</v>
      </c>
      <c r="D127" s="24">
        <v>0.92432432432432432</v>
      </c>
      <c r="E127" s="24">
        <v>0.91954022988505746</v>
      </c>
      <c r="F127" s="24">
        <v>0.96449704142011838</v>
      </c>
      <c r="G127" s="24" t="s">
        <v>147</v>
      </c>
      <c r="H127" s="24" t="s">
        <v>147</v>
      </c>
      <c r="I127" s="24" t="s">
        <v>147</v>
      </c>
      <c r="J127" s="24" t="s">
        <v>147</v>
      </c>
      <c r="K127" s="24" t="s">
        <v>147</v>
      </c>
      <c r="L127" s="24" t="s">
        <v>147</v>
      </c>
      <c r="M127" s="24">
        <v>0.72499999999999998</v>
      </c>
      <c r="N127" s="24">
        <v>0.96666666666666667</v>
      </c>
      <c r="O127" s="24">
        <v>0.8783783783783784</v>
      </c>
      <c r="Q127" s="24">
        <v>0.92022792022792022</v>
      </c>
    </row>
    <row r="128" spans="1:18" ht="12.75" hidden="1" customHeight="1" outlineLevel="1" x14ac:dyDescent="0.2">
      <c r="A128" s="1"/>
      <c r="B128" s="1"/>
      <c r="C128" s="6" t="s">
        <v>97</v>
      </c>
      <c r="D128" s="14">
        <v>185</v>
      </c>
      <c r="E128" s="14">
        <v>174</v>
      </c>
      <c r="F128" s="14">
        <v>169</v>
      </c>
      <c r="G128" s="14">
        <v>0</v>
      </c>
      <c r="H128" s="14">
        <v>0</v>
      </c>
      <c r="I128" s="14">
        <v>0</v>
      </c>
      <c r="J128" s="14">
        <v>0</v>
      </c>
      <c r="K128" s="14">
        <v>0</v>
      </c>
      <c r="L128" s="14">
        <v>0</v>
      </c>
      <c r="M128" s="14">
        <v>40</v>
      </c>
      <c r="N128" s="14">
        <v>60</v>
      </c>
      <c r="O128" s="14">
        <v>74</v>
      </c>
      <c r="Q128" s="14">
        <v>702</v>
      </c>
    </row>
    <row r="129" spans="1:17" ht="12.75" hidden="1" customHeight="1" outlineLevel="1" x14ac:dyDescent="0.2">
      <c r="A129" s="1"/>
      <c r="B129" s="1"/>
      <c r="C129" s="6" t="s">
        <v>100</v>
      </c>
      <c r="D129" s="15">
        <v>0.78918918918918923</v>
      </c>
      <c r="E129" s="15">
        <v>0.75862068965517238</v>
      </c>
      <c r="F129" s="15">
        <v>0.87573964497041423</v>
      </c>
      <c r="G129" s="15" t="s">
        <v>147</v>
      </c>
      <c r="H129" s="15" t="s">
        <v>147</v>
      </c>
      <c r="I129" s="15" t="s">
        <v>147</v>
      </c>
      <c r="J129" s="15" t="s">
        <v>147</v>
      </c>
      <c r="K129" s="15" t="s">
        <v>147</v>
      </c>
      <c r="L129" s="15" t="s">
        <v>147</v>
      </c>
      <c r="M129" s="15">
        <v>0.52500000000000002</v>
      </c>
      <c r="N129" s="15">
        <v>0.5</v>
      </c>
      <c r="O129" s="15">
        <v>0.52702702702702697</v>
      </c>
      <c r="Q129" s="15">
        <v>0.7350427350427351</v>
      </c>
    </row>
    <row r="130" spans="1:17" ht="12.75" hidden="1" customHeight="1" outlineLevel="1" x14ac:dyDescent="0.2">
      <c r="A130" s="1"/>
      <c r="B130" s="1"/>
      <c r="C130" s="6" t="s">
        <v>101</v>
      </c>
      <c r="D130" s="15">
        <v>0.21081081081081082</v>
      </c>
      <c r="E130" s="15">
        <v>0.2413793103448276</v>
      </c>
      <c r="F130" s="15">
        <v>0.1242603550295858</v>
      </c>
      <c r="G130" s="15" t="s">
        <v>147</v>
      </c>
      <c r="H130" s="15" t="s">
        <v>147</v>
      </c>
      <c r="I130" s="15" t="s">
        <v>147</v>
      </c>
      <c r="J130" s="15" t="s">
        <v>147</v>
      </c>
      <c r="K130" s="15" t="s">
        <v>147</v>
      </c>
      <c r="L130" s="15" t="s">
        <v>147</v>
      </c>
      <c r="M130" s="15">
        <v>0.47499999999999998</v>
      </c>
      <c r="N130" s="15">
        <v>0.5</v>
      </c>
      <c r="O130" s="15">
        <v>0.47297297297297297</v>
      </c>
      <c r="Q130" s="15">
        <v>0.26495726495726496</v>
      </c>
    </row>
    <row r="131" spans="1:17" ht="12.75" hidden="1" customHeight="1" outlineLevel="1" x14ac:dyDescent="0.2">
      <c r="A131" s="1"/>
      <c r="B131" s="1"/>
      <c r="C131" s="6" t="s">
        <v>102</v>
      </c>
      <c r="D131" s="15">
        <v>7.567567567567568E-2</v>
      </c>
      <c r="E131" s="15">
        <v>8.0459770114942528E-2</v>
      </c>
      <c r="F131" s="15">
        <v>3.5502958579881658E-2</v>
      </c>
      <c r="G131" s="15" t="s">
        <v>147</v>
      </c>
      <c r="H131" s="15" t="s">
        <v>147</v>
      </c>
      <c r="I131" s="15" t="s">
        <v>147</v>
      </c>
      <c r="J131" s="15" t="s">
        <v>147</v>
      </c>
      <c r="K131" s="15" t="s">
        <v>147</v>
      </c>
      <c r="L131" s="15" t="s">
        <v>147</v>
      </c>
      <c r="M131" s="15">
        <v>0.27500000000000002</v>
      </c>
      <c r="N131" s="15">
        <v>3.3333333333333333E-2</v>
      </c>
      <c r="O131" s="15">
        <v>0.12162162162162163</v>
      </c>
      <c r="Q131" s="15">
        <v>7.9772079772079771E-2</v>
      </c>
    </row>
    <row r="132" spans="1:17" collapsed="1" x14ac:dyDescent="0.2">
      <c r="A132" s="22" t="s">
        <v>170</v>
      </c>
      <c r="B132" s="22" t="s">
        <v>171</v>
      </c>
      <c r="C132" s="23" t="s">
        <v>99</v>
      </c>
      <c r="D132" s="24">
        <v>0.89320388349514568</v>
      </c>
      <c r="E132" s="24">
        <v>0.90721649484536082</v>
      </c>
      <c r="F132" s="24">
        <v>0.94392523364485981</v>
      </c>
      <c r="G132" s="24" t="s">
        <v>147</v>
      </c>
      <c r="H132" s="24" t="s">
        <v>147</v>
      </c>
      <c r="I132" s="24" t="s">
        <v>147</v>
      </c>
      <c r="J132" s="24" t="s">
        <v>147</v>
      </c>
      <c r="K132" s="24" t="s">
        <v>147</v>
      </c>
      <c r="L132" s="24">
        <v>0.68181818181818188</v>
      </c>
      <c r="M132" s="24">
        <v>0.7441860465116279</v>
      </c>
      <c r="N132" s="24">
        <v>0.77519379844961245</v>
      </c>
      <c r="O132" s="24">
        <v>0.84615384615384615</v>
      </c>
      <c r="Q132" s="24">
        <v>0.87213114754098364</v>
      </c>
    </row>
    <row r="133" spans="1:17" ht="12.75" hidden="1" customHeight="1" outlineLevel="1" x14ac:dyDescent="0.2">
      <c r="A133" s="1"/>
      <c r="B133" s="1"/>
      <c r="C133" s="6" t="s">
        <v>97</v>
      </c>
      <c r="D133" s="14">
        <v>309</v>
      </c>
      <c r="E133" s="14">
        <v>291</v>
      </c>
      <c r="F133" s="14">
        <v>214</v>
      </c>
      <c r="G133" s="14">
        <v>0</v>
      </c>
      <c r="H133" s="14">
        <v>0</v>
      </c>
      <c r="I133" s="14">
        <v>0</v>
      </c>
      <c r="J133" s="14">
        <v>0</v>
      </c>
      <c r="K133" s="14">
        <v>0</v>
      </c>
      <c r="L133" s="14">
        <v>22</v>
      </c>
      <c r="M133" s="14">
        <v>86</v>
      </c>
      <c r="N133" s="14">
        <v>129</v>
      </c>
      <c r="O133" s="14">
        <v>169</v>
      </c>
      <c r="Q133" s="14">
        <v>1220</v>
      </c>
    </row>
    <row r="134" spans="1:17" ht="12.75" hidden="1" customHeight="1" outlineLevel="1" x14ac:dyDescent="0.2">
      <c r="A134" s="1"/>
      <c r="B134" s="1"/>
      <c r="C134" s="6" t="s">
        <v>100</v>
      </c>
      <c r="D134" s="15">
        <v>0.78640776699029125</v>
      </c>
      <c r="E134" s="15">
        <v>0.83161512027491413</v>
      </c>
      <c r="F134" s="15">
        <v>0.84112149532710279</v>
      </c>
      <c r="G134" s="15" t="s">
        <v>147</v>
      </c>
      <c r="H134" s="15" t="s">
        <v>147</v>
      </c>
      <c r="I134" s="15" t="s">
        <v>147</v>
      </c>
      <c r="J134" s="15" t="s">
        <v>147</v>
      </c>
      <c r="K134" s="15" t="s">
        <v>147</v>
      </c>
      <c r="L134" s="15">
        <v>0.36363636363636365</v>
      </c>
      <c r="M134" s="15">
        <v>0.55813953488372092</v>
      </c>
      <c r="N134" s="15">
        <v>0.63565891472868219</v>
      </c>
      <c r="O134" s="15">
        <v>0.73964497041420119</v>
      </c>
      <c r="Q134" s="15">
        <v>0.76065573770491801</v>
      </c>
    </row>
    <row r="135" spans="1:17" ht="12.75" hidden="1" customHeight="1" outlineLevel="1" x14ac:dyDescent="0.2">
      <c r="A135" s="1"/>
      <c r="B135" s="1"/>
      <c r="C135" s="6" t="s">
        <v>101</v>
      </c>
      <c r="D135" s="15">
        <v>0.21359223300970873</v>
      </c>
      <c r="E135" s="15">
        <v>0.16838487972508592</v>
      </c>
      <c r="F135" s="15">
        <v>0.15887850467289719</v>
      </c>
      <c r="G135" s="15" t="s">
        <v>147</v>
      </c>
      <c r="H135" s="15" t="s">
        <v>147</v>
      </c>
      <c r="I135" s="15" t="s">
        <v>147</v>
      </c>
      <c r="J135" s="15" t="s">
        <v>147</v>
      </c>
      <c r="K135" s="15" t="s">
        <v>147</v>
      </c>
      <c r="L135" s="15">
        <v>0.63636363636363635</v>
      </c>
      <c r="M135" s="15">
        <v>0.44186046511627908</v>
      </c>
      <c r="N135" s="15">
        <v>0.36434108527131781</v>
      </c>
      <c r="O135" s="15">
        <v>0.26035502958579881</v>
      </c>
      <c r="Q135" s="15">
        <v>0.23934426229508196</v>
      </c>
    </row>
    <row r="136" spans="1:17" ht="12.75" hidden="1" customHeight="1" outlineLevel="1" x14ac:dyDescent="0.2">
      <c r="A136" s="1"/>
      <c r="B136" s="1"/>
      <c r="C136" s="6" t="s">
        <v>102</v>
      </c>
      <c r="D136" s="15">
        <v>0.10679611650485436</v>
      </c>
      <c r="E136" s="15">
        <v>9.2783505154639179E-2</v>
      </c>
      <c r="F136" s="15">
        <v>5.6074766355140186E-2</v>
      </c>
      <c r="G136" s="15" t="s">
        <v>147</v>
      </c>
      <c r="H136" s="15" t="s">
        <v>147</v>
      </c>
      <c r="I136" s="15" t="s">
        <v>147</v>
      </c>
      <c r="J136" s="15" t="s">
        <v>147</v>
      </c>
      <c r="K136" s="15" t="s">
        <v>147</v>
      </c>
      <c r="L136" s="15">
        <v>0.31818181818181818</v>
      </c>
      <c r="M136" s="15">
        <v>0.2558139534883721</v>
      </c>
      <c r="N136" s="15">
        <v>0.22480620155038761</v>
      </c>
      <c r="O136" s="15">
        <v>0.15384615384615385</v>
      </c>
      <c r="Q136" s="15">
        <v>0.12786885245901639</v>
      </c>
    </row>
    <row r="137" spans="1:17" collapsed="1" x14ac:dyDescent="0.2">
      <c r="A137" s="22" t="s">
        <v>172</v>
      </c>
      <c r="B137" s="22" t="s">
        <v>173</v>
      </c>
      <c r="C137" s="23" t="s">
        <v>99</v>
      </c>
      <c r="D137" s="24">
        <v>0.83870967741935487</v>
      </c>
      <c r="E137" s="24">
        <v>0.84745762711864403</v>
      </c>
      <c r="F137" s="24">
        <v>0.86206896551724133</v>
      </c>
      <c r="G137" s="24" t="s">
        <v>147</v>
      </c>
      <c r="H137" s="24" t="s">
        <v>147</v>
      </c>
      <c r="I137" s="24" t="s">
        <v>147</v>
      </c>
      <c r="J137" s="24" t="s">
        <v>147</v>
      </c>
      <c r="K137" s="24" t="s">
        <v>147</v>
      </c>
      <c r="L137" s="24" t="s">
        <v>147</v>
      </c>
      <c r="M137" s="24" t="s">
        <v>147</v>
      </c>
      <c r="N137" s="24" t="s">
        <v>147</v>
      </c>
      <c r="O137" s="24" t="s">
        <v>147</v>
      </c>
      <c r="Q137" s="24">
        <v>0.84916201117318435</v>
      </c>
    </row>
    <row r="138" spans="1:17" ht="12.75" hidden="1" customHeight="1" outlineLevel="1" x14ac:dyDescent="0.2">
      <c r="A138" s="1"/>
      <c r="B138" s="1"/>
      <c r="C138" s="6" t="s">
        <v>97</v>
      </c>
      <c r="D138" s="14">
        <v>62</v>
      </c>
      <c r="E138" s="14">
        <v>59</v>
      </c>
      <c r="F138" s="14">
        <v>58</v>
      </c>
      <c r="G138" s="14">
        <v>0</v>
      </c>
      <c r="H138" s="14">
        <v>0</v>
      </c>
      <c r="I138" s="14">
        <v>0</v>
      </c>
      <c r="J138" s="14">
        <v>0</v>
      </c>
      <c r="K138" s="14">
        <v>0</v>
      </c>
      <c r="L138" s="14">
        <v>0</v>
      </c>
      <c r="M138" s="14">
        <v>0</v>
      </c>
      <c r="N138" s="14">
        <v>0</v>
      </c>
      <c r="O138" s="14">
        <v>0</v>
      </c>
      <c r="Q138" s="14">
        <v>179</v>
      </c>
    </row>
    <row r="139" spans="1:17" ht="12.75" hidden="1" customHeight="1" outlineLevel="1" x14ac:dyDescent="0.2">
      <c r="A139" s="1"/>
      <c r="B139" s="1"/>
      <c r="C139" s="6" t="s">
        <v>100</v>
      </c>
      <c r="D139" s="15">
        <v>0.74193548387096775</v>
      </c>
      <c r="E139" s="15">
        <v>0.71186440677966101</v>
      </c>
      <c r="F139" s="15">
        <v>0.81034482758620685</v>
      </c>
      <c r="G139" s="15" t="s">
        <v>147</v>
      </c>
      <c r="H139" s="15" t="s">
        <v>147</v>
      </c>
      <c r="I139" s="15" t="s">
        <v>147</v>
      </c>
      <c r="J139" s="15" t="s">
        <v>147</v>
      </c>
      <c r="K139" s="15" t="s">
        <v>147</v>
      </c>
      <c r="L139" s="15" t="s">
        <v>147</v>
      </c>
      <c r="M139" s="15" t="s">
        <v>147</v>
      </c>
      <c r="N139" s="15" t="s">
        <v>147</v>
      </c>
      <c r="O139" s="15" t="s">
        <v>147</v>
      </c>
      <c r="Q139" s="15">
        <v>0.75418994413407825</v>
      </c>
    </row>
    <row r="140" spans="1:17" ht="12.75" hidden="1" customHeight="1" outlineLevel="1" x14ac:dyDescent="0.2">
      <c r="A140" s="1"/>
      <c r="B140" s="1"/>
      <c r="C140" s="6" t="s">
        <v>101</v>
      </c>
      <c r="D140" s="15">
        <v>0.25806451612903225</v>
      </c>
      <c r="E140" s="15">
        <v>0.28813559322033899</v>
      </c>
      <c r="F140" s="15">
        <v>0.18965517241379309</v>
      </c>
      <c r="G140" s="15" t="s">
        <v>147</v>
      </c>
      <c r="H140" s="15" t="s">
        <v>147</v>
      </c>
      <c r="I140" s="15" t="s">
        <v>147</v>
      </c>
      <c r="J140" s="15" t="s">
        <v>147</v>
      </c>
      <c r="K140" s="15" t="s">
        <v>147</v>
      </c>
      <c r="L140" s="15" t="s">
        <v>147</v>
      </c>
      <c r="M140" s="15" t="s">
        <v>147</v>
      </c>
      <c r="N140" s="15" t="s">
        <v>147</v>
      </c>
      <c r="O140" s="15" t="s">
        <v>147</v>
      </c>
      <c r="Q140" s="15">
        <v>0.24581005586592178</v>
      </c>
    </row>
    <row r="141" spans="1:17" ht="12.75" hidden="1" customHeight="1" outlineLevel="1" x14ac:dyDescent="0.2">
      <c r="A141" s="1"/>
      <c r="B141" s="1"/>
      <c r="C141" s="6" t="s">
        <v>102</v>
      </c>
      <c r="D141" s="15">
        <v>0.16129032258064516</v>
      </c>
      <c r="E141" s="15">
        <v>0.15254237288135594</v>
      </c>
      <c r="F141" s="15">
        <v>0.13793103448275862</v>
      </c>
      <c r="G141" s="15" t="s">
        <v>147</v>
      </c>
      <c r="H141" s="15" t="s">
        <v>147</v>
      </c>
      <c r="I141" s="15" t="s">
        <v>147</v>
      </c>
      <c r="J141" s="15" t="s">
        <v>147</v>
      </c>
      <c r="K141" s="15" t="s">
        <v>147</v>
      </c>
      <c r="L141" s="15" t="s">
        <v>147</v>
      </c>
      <c r="M141" s="15" t="s">
        <v>147</v>
      </c>
      <c r="N141" s="15" t="s">
        <v>147</v>
      </c>
      <c r="O141" s="15" t="s">
        <v>147</v>
      </c>
      <c r="Q141" s="15">
        <v>0.15083798882681565</v>
      </c>
    </row>
    <row r="142" spans="1:17" collapsed="1" x14ac:dyDescent="0.2">
      <c r="A142" s="22" t="s">
        <v>174</v>
      </c>
      <c r="B142" s="22" t="s">
        <v>175</v>
      </c>
      <c r="C142" s="23" t="s">
        <v>99</v>
      </c>
      <c r="D142" s="24">
        <v>0.83870967741935487</v>
      </c>
      <c r="E142" s="24">
        <v>0.83606557377049184</v>
      </c>
      <c r="F142" s="24">
        <v>0.88235294117647056</v>
      </c>
      <c r="G142" s="24" t="s">
        <v>147</v>
      </c>
      <c r="H142" s="24" t="s">
        <v>147</v>
      </c>
      <c r="I142" s="24" t="s">
        <v>147</v>
      </c>
      <c r="J142" s="24" t="s">
        <v>147</v>
      </c>
      <c r="K142" s="24" t="s">
        <v>147</v>
      </c>
      <c r="L142" s="24" t="s">
        <v>147</v>
      </c>
      <c r="M142" s="24" t="s">
        <v>147</v>
      </c>
      <c r="N142" s="24">
        <v>0.91176470588235292</v>
      </c>
      <c r="O142" s="24">
        <v>0.91176470588235292</v>
      </c>
      <c r="Q142" s="24">
        <v>0.8666666666666667</v>
      </c>
    </row>
    <row r="143" spans="1:17" ht="12.75" hidden="1" customHeight="1" outlineLevel="1" x14ac:dyDescent="0.2">
      <c r="A143" s="1"/>
      <c r="B143" s="1"/>
      <c r="C143" s="6" t="s">
        <v>97</v>
      </c>
      <c r="D143" s="14">
        <v>62</v>
      </c>
      <c r="E143" s="14">
        <v>61</v>
      </c>
      <c r="F143" s="14">
        <v>34</v>
      </c>
      <c r="G143" s="14">
        <v>0</v>
      </c>
      <c r="H143" s="14">
        <v>0</v>
      </c>
      <c r="I143" s="14">
        <v>0</v>
      </c>
      <c r="J143" s="14">
        <v>0</v>
      </c>
      <c r="K143" s="14">
        <v>0</v>
      </c>
      <c r="L143" s="14">
        <v>0</v>
      </c>
      <c r="M143" s="14">
        <v>0</v>
      </c>
      <c r="N143" s="14">
        <v>34</v>
      </c>
      <c r="O143" s="14">
        <v>34</v>
      </c>
      <c r="Q143" s="14">
        <v>225</v>
      </c>
    </row>
    <row r="144" spans="1:17" ht="12.75" hidden="1" customHeight="1" outlineLevel="1" x14ac:dyDescent="0.2">
      <c r="A144" s="1"/>
      <c r="B144" s="1"/>
      <c r="C144" s="6" t="s">
        <v>100</v>
      </c>
      <c r="D144" s="15">
        <v>0.62903225806451613</v>
      </c>
      <c r="E144" s="15">
        <v>0.5901639344262295</v>
      </c>
      <c r="F144" s="15">
        <v>0.55882352941176472</v>
      </c>
      <c r="G144" s="15" t="s">
        <v>147</v>
      </c>
      <c r="H144" s="15" t="s">
        <v>147</v>
      </c>
      <c r="I144" s="15" t="s">
        <v>147</v>
      </c>
      <c r="J144" s="15" t="s">
        <v>147</v>
      </c>
      <c r="K144" s="15" t="s">
        <v>147</v>
      </c>
      <c r="L144" s="15" t="s">
        <v>147</v>
      </c>
      <c r="M144" s="15" t="s">
        <v>147</v>
      </c>
      <c r="N144" s="15">
        <v>0.55882352941176472</v>
      </c>
      <c r="O144" s="15">
        <v>0.55882352941176472</v>
      </c>
      <c r="Q144" s="15">
        <v>0.58666666666666667</v>
      </c>
    </row>
    <row r="145" spans="1:17" ht="12.75" hidden="1" customHeight="1" outlineLevel="1" x14ac:dyDescent="0.2">
      <c r="A145" s="1"/>
      <c r="B145" s="1"/>
      <c r="C145" s="6" t="s">
        <v>101</v>
      </c>
      <c r="D145" s="15">
        <v>0.37096774193548387</v>
      </c>
      <c r="E145" s="15">
        <v>0.4098360655737705</v>
      </c>
      <c r="F145" s="15">
        <v>0.44117647058823528</v>
      </c>
      <c r="G145" s="15" t="s">
        <v>147</v>
      </c>
      <c r="H145" s="15" t="s">
        <v>147</v>
      </c>
      <c r="I145" s="15" t="s">
        <v>147</v>
      </c>
      <c r="J145" s="15" t="s">
        <v>147</v>
      </c>
      <c r="K145" s="15" t="s">
        <v>147</v>
      </c>
      <c r="L145" s="15" t="s">
        <v>147</v>
      </c>
      <c r="M145" s="15" t="s">
        <v>147</v>
      </c>
      <c r="N145" s="15">
        <v>0.44117647058823528</v>
      </c>
      <c r="O145" s="15">
        <v>0.44117647058823528</v>
      </c>
      <c r="Q145" s="15">
        <v>0.41333333333333333</v>
      </c>
    </row>
    <row r="146" spans="1:17" ht="12.75" hidden="1" customHeight="1" outlineLevel="1" x14ac:dyDescent="0.2">
      <c r="A146" s="1"/>
      <c r="B146" s="1"/>
      <c r="C146" s="6" t="s">
        <v>102</v>
      </c>
      <c r="D146" s="15">
        <v>0.16129032258064516</v>
      </c>
      <c r="E146" s="15">
        <v>0.16393442622950818</v>
      </c>
      <c r="F146" s="15">
        <v>0.11764705882352941</v>
      </c>
      <c r="G146" s="15" t="s">
        <v>147</v>
      </c>
      <c r="H146" s="15" t="s">
        <v>147</v>
      </c>
      <c r="I146" s="15" t="s">
        <v>147</v>
      </c>
      <c r="J146" s="15" t="s">
        <v>147</v>
      </c>
      <c r="K146" s="15" t="s">
        <v>147</v>
      </c>
      <c r="L146" s="15" t="s">
        <v>147</v>
      </c>
      <c r="M146" s="15" t="s">
        <v>147</v>
      </c>
      <c r="N146" s="15">
        <v>8.8235294117647065E-2</v>
      </c>
      <c r="O146" s="15">
        <v>8.8235294117647065E-2</v>
      </c>
      <c r="Q146" s="15">
        <v>0.13333333333333333</v>
      </c>
    </row>
    <row r="147" spans="1:17" collapsed="1" x14ac:dyDescent="0.2">
      <c r="A147" s="22" t="s">
        <v>176</v>
      </c>
      <c r="B147" s="22" t="s">
        <v>177</v>
      </c>
      <c r="C147" s="23" t="s">
        <v>99</v>
      </c>
      <c r="D147" s="24">
        <v>0.7857142857142857</v>
      </c>
      <c r="E147" s="24">
        <v>0.875</v>
      </c>
      <c r="F147" s="24">
        <v>0.92307692307692313</v>
      </c>
      <c r="G147" s="24" t="s">
        <v>147</v>
      </c>
      <c r="H147" s="24" t="s">
        <v>147</v>
      </c>
      <c r="I147" s="24" t="s">
        <v>147</v>
      </c>
      <c r="J147" s="24" t="s">
        <v>147</v>
      </c>
      <c r="K147" s="24" t="s">
        <v>147</v>
      </c>
      <c r="L147" s="24" t="s">
        <v>147</v>
      </c>
      <c r="M147" s="24" t="s">
        <v>147</v>
      </c>
      <c r="N147" s="24" t="s">
        <v>147</v>
      </c>
      <c r="O147" s="24" t="s">
        <v>147</v>
      </c>
      <c r="Q147" s="24">
        <v>0.85897435897435903</v>
      </c>
    </row>
    <row r="148" spans="1:17" ht="12.75" hidden="1" customHeight="1" outlineLevel="1" x14ac:dyDescent="0.2">
      <c r="A148" s="1"/>
      <c r="B148" s="1"/>
      <c r="C148" s="6" t="s">
        <v>97</v>
      </c>
      <c r="D148" s="14">
        <v>28</v>
      </c>
      <c r="E148" s="14">
        <v>24</v>
      </c>
      <c r="F148" s="14">
        <v>26</v>
      </c>
      <c r="G148" s="14">
        <v>0</v>
      </c>
      <c r="H148" s="14">
        <v>0</v>
      </c>
      <c r="I148" s="14">
        <v>0</v>
      </c>
      <c r="J148" s="14">
        <v>0</v>
      </c>
      <c r="K148" s="14">
        <v>0</v>
      </c>
      <c r="L148" s="14">
        <v>0</v>
      </c>
      <c r="M148" s="14">
        <v>0</v>
      </c>
      <c r="N148" s="14">
        <v>0</v>
      </c>
      <c r="O148" s="14">
        <v>0</v>
      </c>
      <c r="Q148" s="14">
        <v>78</v>
      </c>
    </row>
    <row r="149" spans="1:17" ht="12.75" hidden="1" customHeight="1" outlineLevel="1" x14ac:dyDescent="0.2">
      <c r="A149" s="1"/>
      <c r="B149" s="1"/>
      <c r="C149" s="6" t="s">
        <v>100</v>
      </c>
      <c r="D149" s="15">
        <v>0.5</v>
      </c>
      <c r="E149" s="15">
        <v>0.75</v>
      </c>
      <c r="F149" s="15">
        <v>0.69230769230769229</v>
      </c>
      <c r="G149" s="15" t="s">
        <v>147</v>
      </c>
      <c r="H149" s="15" t="s">
        <v>147</v>
      </c>
      <c r="I149" s="15" t="s">
        <v>147</v>
      </c>
      <c r="J149" s="15" t="s">
        <v>147</v>
      </c>
      <c r="K149" s="15" t="s">
        <v>147</v>
      </c>
      <c r="L149" s="15" t="s">
        <v>147</v>
      </c>
      <c r="M149" s="15" t="s">
        <v>147</v>
      </c>
      <c r="N149" s="15" t="s">
        <v>147</v>
      </c>
      <c r="O149" s="15" t="s">
        <v>147</v>
      </c>
      <c r="Q149" s="15">
        <v>0.64102564102564108</v>
      </c>
    </row>
    <row r="150" spans="1:17" ht="12.75" hidden="1" customHeight="1" outlineLevel="1" x14ac:dyDescent="0.2">
      <c r="A150" s="1"/>
      <c r="B150" s="1"/>
      <c r="C150" s="6" t="s">
        <v>101</v>
      </c>
      <c r="D150" s="15">
        <v>0.5</v>
      </c>
      <c r="E150" s="15">
        <v>0.25</v>
      </c>
      <c r="F150" s="15">
        <v>0.30769230769230771</v>
      </c>
      <c r="G150" s="15" t="s">
        <v>147</v>
      </c>
      <c r="H150" s="15" t="s">
        <v>147</v>
      </c>
      <c r="I150" s="15" t="s">
        <v>147</v>
      </c>
      <c r="J150" s="15" t="s">
        <v>147</v>
      </c>
      <c r="K150" s="15" t="s">
        <v>147</v>
      </c>
      <c r="L150" s="15" t="s">
        <v>147</v>
      </c>
      <c r="M150" s="15" t="s">
        <v>147</v>
      </c>
      <c r="N150" s="15" t="s">
        <v>147</v>
      </c>
      <c r="O150" s="15" t="s">
        <v>147</v>
      </c>
      <c r="Q150" s="15">
        <v>0.35897435897435898</v>
      </c>
    </row>
    <row r="151" spans="1:17" ht="12.75" hidden="1" customHeight="1" outlineLevel="1" x14ac:dyDescent="0.2">
      <c r="A151" s="1"/>
      <c r="B151" s="1"/>
      <c r="C151" s="6" t="s">
        <v>102</v>
      </c>
      <c r="D151" s="15">
        <v>0.21428571428571427</v>
      </c>
      <c r="E151" s="15">
        <v>0.125</v>
      </c>
      <c r="F151" s="15">
        <v>7.6923076923076927E-2</v>
      </c>
      <c r="G151" s="15" t="s">
        <v>147</v>
      </c>
      <c r="H151" s="15" t="s">
        <v>147</v>
      </c>
      <c r="I151" s="15" t="s">
        <v>147</v>
      </c>
      <c r="J151" s="15" t="s">
        <v>147</v>
      </c>
      <c r="K151" s="15" t="s">
        <v>147</v>
      </c>
      <c r="L151" s="15" t="s">
        <v>147</v>
      </c>
      <c r="M151" s="15" t="s">
        <v>147</v>
      </c>
      <c r="N151" s="15" t="s">
        <v>147</v>
      </c>
      <c r="O151" s="15" t="s">
        <v>147</v>
      </c>
      <c r="Q151" s="15">
        <v>0.14102564102564102</v>
      </c>
    </row>
    <row r="152" spans="1:17" collapsed="1" x14ac:dyDescent="0.2">
      <c r="A152" s="22" t="s">
        <v>178</v>
      </c>
      <c r="B152" s="22" t="s">
        <v>179</v>
      </c>
      <c r="C152" s="23" t="s">
        <v>99</v>
      </c>
      <c r="D152" s="24">
        <v>0.90322580645161288</v>
      </c>
      <c r="E152" s="24">
        <v>0.85964912280701755</v>
      </c>
      <c r="F152" s="24">
        <v>0.98412698412698418</v>
      </c>
      <c r="G152" s="24" t="s">
        <v>147</v>
      </c>
      <c r="H152" s="24" t="s">
        <v>147</v>
      </c>
      <c r="I152" s="24" t="s">
        <v>147</v>
      </c>
      <c r="J152" s="24" t="s">
        <v>147</v>
      </c>
      <c r="K152" s="24" t="s">
        <v>147</v>
      </c>
      <c r="L152" s="24" t="s">
        <v>147</v>
      </c>
      <c r="M152" s="24">
        <v>1</v>
      </c>
      <c r="N152" s="24">
        <v>1</v>
      </c>
      <c r="O152" s="24">
        <v>0.79411764705882359</v>
      </c>
      <c r="Q152" s="24">
        <v>0.9045092838196287</v>
      </c>
    </row>
    <row r="153" spans="1:17" ht="12.75" hidden="1" customHeight="1" outlineLevel="1" x14ac:dyDescent="0.2">
      <c r="A153" s="1"/>
      <c r="B153" s="1"/>
      <c r="C153" s="6" t="s">
        <v>97</v>
      </c>
      <c r="D153" s="14">
        <v>124</v>
      </c>
      <c r="E153" s="14">
        <v>114</v>
      </c>
      <c r="F153" s="14">
        <v>63</v>
      </c>
      <c r="G153" s="14">
        <v>0</v>
      </c>
      <c r="H153" s="14">
        <v>0</v>
      </c>
      <c r="I153" s="14">
        <v>0</v>
      </c>
      <c r="J153" s="14">
        <v>0</v>
      </c>
      <c r="K153" s="14">
        <v>0</v>
      </c>
      <c r="L153" s="14">
        <v>0</v>
      </c>
      <c r="M153" s="14">
        <v>16</v>
      </c>
      <c r="N153" s="14">
        <v>26</v>
      </c>
      <c r="O153" s="14">
        <v>34</v>
      </c>
      <c r="Q153" s="14">
        <v>377</v>
      </c>
    </row>
    <row r="154" spans="1:17" ht="12.75" hidden="1" customHeight="1" outlineLevel="1" x14ac:dyDescent="0.2">
      <c r="A154" s="1"/>
      <c r="B154" s="1"/>
      <c r="C154" s="6" t="s">
        <v>100</v>
      </c>
      <c r="D154" s="15">
        <v>0.70967741935483875</v>
      </c>
      <c r="E154" s="15">
        <v>0.75438596491228072</v>
      </c>
      <c r="F154" s="15">
        <v>0.8571428571428571</v>
      </c>
      <c r="G154" s="15" t="s">
        <v>147</v>
      </c>
      <c r="H154" s="15" t="s">
        <v>147</v>
      </c>
      <c r="I154" s="15" t="s">
        <v>147</v>
      </c>
      <c r="J154" s="15" t="s">
        <v>147</v>
      </c>
      <c r="K154" s="15" t="s">
        <v>147</v>
      </c>
      <c r="L154" s="15" t="s">
        <v>147</v>
      </c>
      <c r="M154" s="15">
        <v>0.75</v>
      </c>
      <c r="N154" s="15">
        <v>0.57692307692307687</v>
      </c>
      <c r="O154" s="15">
        <v>0.52941176470588236</v>
      </c>
      <c r="Q154" s="15">
        <v>0.72413793103448276</v>
      </c>
    </row>
    <row r="155" spans="1:17" ht="12.75" hidden="1" customHeight="1" outlineLevel="1" x14ac:dyDescent="0.2">
      <c r="A155" s="1"/>
      <c r="B155" s="1"/>
      <c r="C155" s="6" t="s">
        <v>101</v>
      </c>
      <c r="D155" s="15">
        <v>0.29032258064516131</v>
      </c>
      <c r="E155" s="15">
        <v>0.24561403508771928</v>
      </c>
      <c r="F155" s="15">
        <v>0.14285714285714285</v>
      </c>
      <c r="G155" s="15" t="s">
        <v>147</v>
      </c>
      <c r="H155" s="15" t="s">
        <v>147</v>
      </c>
      <c r="I155" s="15" t="s">
        <v>147</v>
      </c>
      <c r="J155" s="15" t="s">
        <v>147</v>
      </c>
      <c r="K155" s="15" t="s">
        <v>147</v>
      </c>
      <c r="L155" s="15" t="s">
        <v>147</v>
      </c>
      <c r="M155" s="15">
        <v>0.25</v>
      </c>
      <c r="N155" s="15">
        <v>0.42307692307692307</v>
      </c>
      <c r="O155" s="15">
        <v>0.47058823529411764</v>
      </c>
      <c r="Q155" s="15">
        <v>0.27586206896551724</v>
      </c>
    </row>
    <row r="156" spans="1:17" ht="12.75" hidden="1" customHeight="1" outlineLevel="1" x14ac:dyDescent="0.2">
      <c r="A156" s="1"/>
      <c r="B156" s="1"/>
      <c r="C156" s="6" t="s">
        <v>102</v>
      </c>
      <c r="D156" s="15">
        <v>9.6774193548387094E-2</v>
      </c>
      <c r="E156" s="15">
        <v>0.14035087719298245</v>
      </c>
      <c r="F156" s="15">
        <v>1.5873015873015872E-2</v>
      </c>
      <c r="G156" s="15" t="s">
        <v>147</v>
      </c>
      <c r="H156" s="15" t="s">
        <v>147</v>
      </c>
      <c r="I156" s="15" t="s">
        <v>147</v>
      </c>
      <c r="J156" s="15" t="s">
        <v>147</v>
      </c>
      <c r="K156" s="15" t="s">
        <v>147</v>
      </c>
      <c r="L156" s="15" t="s">
        <v>147</v>
      </c>
      <c r="M156" s="15">
        <v>0</v>
      </c>
      <c r="N156" s="15">
        <v>0</v>
      </c>
      <c r="O156" s="15">
        <v>0.20588235294117646</v>
      </c>
      <c r="Q156" s="15">
        <v>9.5490716180371346E-2</v>
      </c>
    </row>
    <row r="157" spans="1:17" collapsed="1" x14ac:dyDescent="0.2">
      <c r="A157" s="22" t="s">
        <v>180</v>
      </c>
      <c r="B157" s="22" t="s">
        <v>181</v>
      </c>
      <c r="C157" s="23" t="s">
        <v>99</v>
      </c>
      <c r="D157" s="24">
        <v>0.88709677419354838</v>
      </c>
      <c r="E157" s="24">
        <v>0.87931034482758619</v>
      </c>
      <c r="F157" s="24">
        <v>1</v>
      </c>
      <c r="G157" s="24" t="s">
        <v>147</v>
      </c>
      <c r="H157" s="24" t="s">
        <v>147</v>
      </c>
      <c r="I157" s="24" t="s">
        <v>147</v>
      </c>
      <c r="J157" s="24" t="s">
        <v>147</v>
      </c>
      <c r="K157" s="24" t="s">
        <v>147</v>
      </c>
      <c r="L157" s="24" t="s">
        <v>147</v>
      </c>
      <c r="M157" s="24">
        <v>0.84615384615384615</v>
      </c>
      <c r="N157" s="24">
        <v>0.57692307692307687</v>
      </c>
      <c r="O157" s="24">
        <v>0.84615384615384615</v>
      </c>
      <c r="Q157" s="24">
        <v>0.8613445378151261</v>
      </c>
    </row>
    <row r="158" spans="1:17" ht="12.75" hidden="1" customHeight="1" outlineLevel="1" x14ac:dyDescent="0.2">
      <c r="A158" s="1"/>
      <c r="B158" s="1"/>
      <c r="C158" s="6" t="s">
        <v>97</v>
      </c>
      <c r="D158" s="14">
        <v>62</v>
      </c>
      <c r="E158" s="14">
        <v>58</v>
      </c>
      <c r="F158" s="14">
        <v>40</v>
      </c>
      <c r="G158" s="14">
        <v>0</v>
      </c>
      <c r="H158" s="14">
        <v>0</v>
      </c>
      <c r="I158" s="14">
        <v>0</v>
      </c>
      <c r="J158" s="14">
        <v>0</v>
      </c>
      <c r="K158" s="14">
        <v>0</v>
      </c>
      <c r="L158" s="14">
        <v>0</v>
      </c>
      <c r="M158" s="14">
        <v>26</v>
      </c>
      <c r="N158" s="14">
        <v>26</v>
      </c>
      <c r="O158" s="14">
        <v>26</v>
      </c>
      <c r="Q158" s="14">
        <v>238</v>
      </c>
    </row>
    <row r="159" spans="1:17" ht="12.75" hidden="1" customHeight="1" outlineLevel="1" x14ac:dyDescent="0.2">
      <c r="A159" s="1"/>
      <c r="B159" s="1"/>
      <c r="C159" s="6" t="s">
        <v>100</v>
      </c>
      <c r="D159" s="15">
        <v>0.72580645161290325</v>
      </c>
      <c r="E159" s="15">
        <v>0.72413793103448276</v>
      </c>
      <c r="F159" s="15">
        <v>0.77500000000000002</v>
      </c>
      <c r="G159" s="15" t="s">
        <v>147</v>
      </c>
      <c r="H159" s="15" t="s">
        <v>147</v>
      </c>
      <c r="I159" s="15" t="s">
        <v>147</v>
      </c>
      <c r="J159" s="15" t="s">
        <v>147</v>
      </c>
      <c r="K159" s="15" t="s">
        <v>147</v>
      </c>
      <c r="L159" s="15" t="s">
        <v>147</v>
      </c>
      <c r="M159" s="15">
        <v>0.46153846153846156</v>
      </c>
      <c r="N159" s="15">
        <v>0.30769230769230771</v>
      </c>
      <c r="O159" s="15">
        <v>0.46153846153846156</v>
      </c>
      <c r="Q159" s="15">
        <v>0.63025210084033612</v>
      </c>
    </row>
    <row r="160" spans="1:17" ht="12.75" hidden="1" customHeight="1" outlineLevel="1" x14ac:dyDescent="0.2">
      <c r="A160" s="1"/>
      <c r="B160" s="1"/>
      <c r="C160" s="6" t="s">
        <v>101</v>
      </c>
      <c r="D160" s="15">
        <v>0.27419354838709675</v>
      </c>
      <c r="E160" s="15">
        <v>0.27586206896551724</v>
      </c>
      <c r="F160" s="15">
        <v>0.22500000000000001</v>
      </c>
      <c r="G160" s="15" t="s">
        <v>147</v>
      </c>
      <c r="H160" s="15" t="s">
        <v>147</v>
      </c>
      <c r="I160" s="15" t="s">
        <v>147</v>
      </c>
      <c r="J160" s="15" t="s">
        <v>147</v>
      </c>
      <c r="K160" s="15" t="s">
        <v>147</v>
      </c>
      <c r="L160" s="15" t="s">
        <v>147</v>
      </c>
      <c r="M160" s="15">
        <v>0.53846153846153844</v>
      </c>
      <c r="N160" s="15">
        <v>0.69230769230769229</v>
      </c>
      <c r="O160" s="15">
        <v>0.53846153846153844</v>
      </c>
      <c r="Q160" s="15">
        <v>0.36974789915966388</v>
      </c>
    </row>
    <row r="161" spans="1:18" ht="12.75" hidden="1" customHeight="1" outlineLevel="1" x14ac:dyDescent="0.2">
      <c r="A161" s="1"/>
      <c r="B161" s="1"/>
      <c r="C161" s="6" t="s">
        <v>102</v>
      </c>
      <c r="D161" s="15">
        <v>0.11290322580645161</v>
      </c>
      <c r="E161" s="15">
        <v>0.1206896551724138</v>
      </c>
      <c r="F161" s="15">
        <v>0</v>
      </c>
      <c r="G161" s="15" t="s">
        <v>147</v>
      </c>
      <c r="H161" s="15" t="s">
        <v>147</v>
      </c>
      <c r="I161" s="15" t="s">
        <v>147</v>
      </c>
      <c r="J161" s="15" t="s">
        <v>147</v>
      </c>
      <c r="K161" s="15" t="s">
        <v>147</v>
      </c>
      <c r="L161" s="15" t="s">
        <v>147</v>
      </c>
      <c r="M161" s="15">
        <v>0.15384615384615385</v>
      </c>
      <c r="N161" s="15">
        <v>0.42307692307692307</v>
      </c>
      <c r="O161" s="15">
        <v>0.15384615384615385</v>
      </c>
      <c r="Q161" s="15">
        <v>0.13865546218487396</v>
      </c>
    </row>
    <row r="162" spans="1:18" collapsed="1" x14ac:dyDescent="0.2">
      <c r="A162" s="22" t="s">
        <v>182</v>
      </c>
      <c r="B162" s="22" t="s">
        <v>183</v>
      </c>
      <c r="C162" s="23" t="s">
        <v>99</v>
      </c>
      <c r="D162" s="24">
        <v>0.91935483870967738</v>
      </c>
      <c r="E162" s="24">
        <v>0.85416666666666663</v>
      </c>
      <c r="F162" s="24">
        <v>0.96875</v>
      </c>
      <c r="G162" s="24" t="s">
        <v>147</v>
      </c>
      <c r="H162" s="24" t="s">
        <v>147</v>
      </c>
      <c r="I162" s="24" t="s">
        <v>147</v>
      </c>
      <c r="J162" s="24" t="s">
        <v>147</v>
      </c>
      <c r="K162" s="24" t="s">
        <v>147</v>
      </c>
      <c r="L162" s="24" t="s">
        <v>147</v>
      </c>
      <c r="M162" s="24" t="s">
        <v>147</v>
      </c>
      <c r="N162" s="24" t="s">
        <v>147</v>
      </c>
      <c r="O162" s="24" t="s">
        <v>147</v>
      </c>
      <c r="Q162" s="24">
        <v>0.90845070422535212</v>
      </c>
    </row>
    <row r="163" spans="1:18" ht="12.75" hidden="1" customHeight="1" outlineLevel="1" x14ac:dyDescent="0.2">
      <c r="A163" s="1"/>
      <c r="B163" s="1"/>
      <c r="C163" s="6" t="s">
        <v>97</v>
      </c>
      <c r="D163" s="14">
        <v>62</v>
      </c>
      <c r="E163" s="14">
        <v>48</v>
      </c>
      <c r="F163" s="14">
        <v>32</v>
      </c>
      <c r="G163" s="14">
        <v>0</v>
      </c>
      <c r="H163" s="14">
        <v>0</v>
      </c>
      <c r="I163" s="14">
        <v>0</v>
      </c>
      <c r="J163" s="14">
        <v>0</v>
      </c>
      <c r="K163" s="14">
        <v>0</v>
      </c>
      <c r="L163" s="14">
        <v>0</v>
      </c>
      <c r="M163" s="14">
        <v>0</v>
      </c>
      <c r="N163" s="14">
        <v>0</v>
      </c>
      <c r="O163" s="14">
        <v>0</v>
      </c>
      <c r="Q163" s="14">
        <v>142</v>
      </c>
    </row>
    <row r="164" spans="1:18" ht="12.75" hidden="1" customHeight="1" outlineLevel="1" x14ac:dyDescent="0.2">
      <c r="A164" s="1"/>
      <c r="B164" s="1"/>
      <c r="C164" s="6" t="s">
        <v>100</v>
      </c>
      <c r="D164" s="15">
        <v>0.77419354838709675</v>
      </c>
      <c r="E164" s="15">
        <v>0.70833333333333337</v>
      </c>
      <c r="F164" s="15">
        <v>0.78125</v>
      </c>
      <c r="G164" s="15" t="s">
        <v>147</v>
      </c>
      <c r="H164" s="15" t="s">
        <v>147</v>
      </c>
      <c r="I164" s="15" t="s">
        <v>147</v>
      </c>
      <c r="J164" s="15" t="s">
        <v>147</v>
      </c>
      <c r="K164" s="15" t="s">
        <v>147</v>
      </c>
      <c r="L164" s="15" t="s">
        <v>147</v>
      </c>
      <c r="M164" s="15" t="s">
        <v>147</v>
      </c>
      <c r="N164" s="15" t="s">
        <v>147</v>
      </c>
      <c r="O164" s="15" t="s">
        <v>147</v>
      </c>
      <c r="Q164" s="15">
        <v>0.75352112676056338</v>
      </c>
    </row>
    <row r="165" spans="1:18" ht="12.75" hidden="1" customHeight="1" outlineLevel="1" x14ac:dyDescent="0.2">
      <c r="A165" s="1"/>
      <c r="B165" s="1"/>
      <c r="C165" s="6" t="s">
        <v>101</v>
      </c>
      <c r="D165" s="15">
        <v>0.22580645161290322</v>
      </c>
      <c r="E165" s="15">
        <v>0.29166666666666669</v>
      </c>
      <c r="F165" s="15">
        <v>0.21875</v>
      </c>
      <c r="G165" s="15" t="s">
        <v>147</v>
      </c>
      <c r="H165" s="15" t="s">
        <v>147</v>
      </c>
      <c r="I165" s="15" t="s">
        <v>147</v>
      </c>
      <c r="J165" s="15" t="s">
        <v>147</v>
      </c>
      <c r="K165" s="15" t="s">
        <v>147</v>
      </c>
      <c r="L165" s="15" t="s">
        <v>147</v>
      </c>
      <c r="M165" s="15" t="s">
        <v>147</v>
      </c>
      <c r="N165" s="15" t="s">
        <v>147</v>
      </c>
      <c r="O165" s="15" t="s">
        <v>147</v>
      </c>
      <c r="Q165" s="15">
        <v>0.24647887323943662</v>
      </c>
    </row>
    <row r="166" spans="1:18" ht="12.75" hidden="1" customHeight="1" outlineLevel="1" x14ac:dyDescent="0.2">
      <c r="A166" s="1"/>
      <c r="B166" s="1"/>
      <c r="C166" s="6" t="s">
        <v>102</v>
      </c>
      <c r="D166" s="15">
        <v>8.0645161290322578E-2</v>
      </c>
      <c r="E166" s="15">
        <v>0.14583333333333334</v>
      </c>
      <c r="F166" s="15">
        <v>3.125E-2</v>
      </c>
      <c r="G166" s="15" t="s">
        <v>147</v>
      </c>
      <c r="H166" s="15" t="s">
        <v>147</v>
      </c>
      <c r="I166" s="15" t="s">
        <v>147</v>
      </c>
      <c r="J166" s="15" t="s">
        <v>147</v>
      </c>
      <c r="K166" s="15" t="s">
        <v>147</v>
      </c>
      <c r="L166" s="15" t="s">
        <v>147</v>
      </c>
      <c r="M166" s="15" t="s">
        <v>147</v>
      </c>
      <c r="N166" s="15" t="s">
        <v>147</v>
      </c>
      <c r="O166" s="15" t="s">
        <v>147</v>
      </c>
      <c r="Q166" s="15">
        <v>9.154929577464789E-2</v>
      </c>
    </row>
    <row r="167" spans="1:18" collapsed="1" x14ac:dyDescent="0.2">
      <c r="A167" s="22" t="s">
        <v>184</v>
      </c>
      <c r="B167" s="22" t="s">
        <v>185</v>
      </c>
      <c r="C167" s="23" t="s">
        <v>99</v>
      </c>
      <c r="D167" s="24">
        <v>0.63749999999999996</v>
      </c>
      <c r="E167" s="24">
        <v>0.67532467532467533</v>
      </c>
      <c r="F167" s="24">
        <v>0.77551020408163263</v>
      </c>
      <c r="G167" s="24" t="s">
        <v>147</v>
      </c>
      <c r="H167" s="24" t="s">
        <v>147</v>
      </c>
      <c r="I167" s="24" t="s">
        <v>147</v>
      </c>
      <c r="J167" s="24" t="s">
        <v>147</v>
      </c>
      <c r="K167" s="24" t="s">
        <v>147</v>
      </c>
      <c r="L167" s="24" t="s">
        <v>147</v>
      </c>
      <c r="M167" s="24">
        <v>1</v>
      </c>
      <c r="N167" s="24">
        <v>0.8</v>
      </c>
      <c r="O167" s="24">
        <v>0.9375</v>
      </c>
      <c r="Q167" s="24">
        <v>0.73800738007380073</v>
      </c>
    </row>
    <row r="168" spans="1:18" ht="12.75" hidden="1" customHeight="1" outlineLevel="1" x14ac:dyDescent="0.2">
      <c r="A168" s="1"/>
      <c r="B168" s="1"/>
      <c r="C168" s="6" t="s">
        <v>97</v>
      </c>
      <c r="D168" s="14">
        <v>80</v>
      </c>
      <c r="E168" s="14">
        <v>77</v>
      </c>
      <c r="F168" s="14">
        <v>49</v>
      </c>
      <c r="G168" s="14">
        <v>0</v>
      </c>
      <c r="H168" s="14">
        <v>0</v>
      </c>
      <c r="I168" s="14">
        <v>0</v>
      </c>
      <c r="J168" s="14">
        <v>0</v>
      </c>
      <c r="K168" s="14">
        <v>0</v>
      </c>
      <c r="L168" s="14">
        <v>0</v>
      </c>
      <c r="M168" s="14">
        <v>2</v>
      </c>
      <c r="N168" s="14">
        <v>15</v>
      </c>
      <c r="O168" s="14">
        <v>48</v>
      </c>
      <c r="Q168" s="14">
        <v>271</v>
      </c>
    </row>
    <row r="169" spans="1:18" ht="12.75" hidden="1" customHeight="1" outlineLevel="1" x14ac:dyDescent="0.2">
      <c r="A169" s="1"/>
      <c r="B169" s="1"/>
      <c r="C169" s="6" t="s">
        <v>100</v>
      </c>
      <c r="D169" s="15">
        <v>0.3125</v>
      </c>
      <c r="E169" s="15">
        <v>0.42857142857142855</v>
      </c>
      <c r="F169" s="15">
        <v>0.40816326530612246</v>
      </c>
      <c r="G169" s="15" t="s">
        <v>147</v>
      </c>
      <c r="H169" s="15" t="s">
        <v>147</v>
      </c>
      <c r="I169" s="15" t="s">
        <v>147</v>
      </c>
      <c r="J169" s="15" t="s">
        <v>147</v>
      </c>
      <c r="K169" s="15" t="s">
        <v>147</v>
      </c>
      <c r="L169" s="15" t="s">
        <v>147</v>
      </c>
      <c r="M169" s="15">
        <v>1</v>
      </c>
      <c r="N169" s="15">
        <v>0.53333333333333333</v>
      </c>
      <c r="O169" s="15">
        <v>0.54166666666666663</v>
      </c>
      <c r="Q169" s="15">
        <v>0.42066420664206644</v>
      </c>
    </row>
    <row r="170" spans="1:18" ht="12.75" hidden="1" customHeight="1" outlineLevel="1" x14ac:dyDescent="0.2">
      <c r="A170" s="1"/>
      <c r="B170" s="1"/>
      <c r="C170" s="6" t="s">
        <v>101</v>
      </c>
      <c r="D170" s="15">
        <v>0.6875</v>
      </c>
      <c r="E170" s="15">
        <v>0.5714285714285714</v>
      </c>
      <c r="F170" s="15">
        <v>0.59183673469387754</v>
      </c>
      <c r="G170" s="15" t="s">
        <v>147</v>
      </c>
      <c r="H170" s="15" t="s">
        <v>147</v>
      </c>
      <c r="I170" s="15" t="s">
        <v>147</v>
      </c>
      <c r="J170" s="15" t="s">
        <v>147</v>
      </c>
      <c r="K170" s="15" t="s">
        <v>147</v>
      </c>
      <c r="L170" s="15" t="s">
        <v>147</v>
      </c>
      <c r="M170" s="15">
        <v>0</v>
      </c>
      <c r="N170" s="15">
        <v>0.46666666666666667</v>
      </c>
      <c r="O170" s="15">
        <v>0.45833333333333331</v>
      </c>
      <c r="Q170" s="15">
        <v>0.57933579335793361</v>
      </c>
    </row>
    <row r="171" spans="1:18" ht="12.75" hidden="1" customHeight="1" outlineLevel="1" x14ac:dyDescent="0.2">
      <c r="A171" s="1"/>
      <c r="B171" s="1"/>
      <c r="C171" s="6" t="s">
        <v>102</v>
      </c>
      <c r="D171" s="15">
        <v>0.36249999999999999</v>
      </c>
      <c r="E171" s="15">
        <v>0.32467532467532467</v>
      </c>
      <c r="F171" s="15">
        <v>0.22448979591836735</v>
      </c>
      <c r="G171" s="15" t="s">
        <v>147</v>
      </c>
      <c r="H171" s="15" t="s">
        <v>147</v>
      </c>
      <c r="I171" s="15" t="s">
        <v>147</v>
      </c>
      <c r="J171" s="15" t="s">
        <v>147</v>
      </c>
      <c r="K171" s="15" t="s">
        <v>147</v>
      </c>
      <c r="L171" s="15" t="s">
        <v>147</v>
      </c>
      <c r="M171" s="15">
        <v>0</v>
      </c>
      <c r="N171" s="15">
        <v>0.2</v>
      </c>
      <c r="O171" s="15">
        <v>6.25E-2</v>
      </c>
      <c r="Q171" s="15">
        <v>0.26199261992619927</v>
      </c>
    </row>
    <row r="172" spans="1:18" ht="24" customHeight="1" collapsed="1" x14ac:dyDescent="0.2">
      <c r="A172" s="46" t="s">
        <v>119</v>
      </c>
      <c r="B172" s="46"/>
      <c r="C172" s="42" t="s">
        <v>99</v>
      </c>
      <c r="D172" s="43">
        <v>0.89818548387096775</v>
      </c>
      <c r="E172" s="43">
        <v>0.89655172413793105</v>
      </c>
      <c r="F172" s="43">
        <v>0.9838709677419355</v>
      </c>
      <c r="G172" s="43">
        <v>1</v>
      </c>
      <c r="H172" s="43">
        <v>1</v>
      </c>
      <c r="I172" s="43">
        <v>0.97619047619047616</v>
      </c>
      <c r="J172" s="43">
        <v>1</v>
      </c>
      <c r="K172" s="43">
        <v>0.97826086956521741</v>
      </c>
      <c r="L172" s="43">
        <v>0.98</v>
      </c>
      <c r="M172" s="43">
        <v>0.96296296296296302</v>
      </c>
      <c r="N172" s="43">
        <v>0.98333333333333328</v>
      </c>
      <c r="O172" s="43">
        <v>1</v>
      </c>
      <c r="P172" s="30"/>
      <c r="Q172" s="44">
        <v>0.89454431438127091</v>
      </c>
    </row>
    <row r="173" spans="1:18" ht="12.75" hidden="1" customHeight="1" outlineLevel="1" x14ac:dyDescent="0.2">
      <c r="A173" s="1"/>
      <c r="B173" s="1"/>
      <c r="C173" s="6" t="s">
        <v>97</v>
      </c>
      <c r="D173" s="14">
        <v>78</v>
      </c>
      <c r="E173" s="14">
        <v>58</v>
      </c>
      <c r="F173" s="14">
        <v>62</v>
      </c>
      <c r="G173" s="14">
        <v>31</v>
      </c>
      <c r="H173" s="14">
        <v>26</v>
      </c>
      <c r="I173" s="14">
        <v>42</v>
      </c>
      <c r="J173" s="14">
        <v>45</v>
      </c>
      <c r="K173" s="14">
        <v>46</v>
      </c>
      <c r="L173" s="14">
        <v>50</v>
      </c>
      <c r="M173" s="14">
        <v>54</v>
      </c>
      <c r="N173" s="14">
        <v>60</v>
      </c>
      <c r="O173" s="14">
        <v>62</v>
      </c>
      <c r="Q173" s="14">
        <v>614</v>
      </c>
      <c r="R173" s="7"/>
    </row>
    <row r="174" spans="1:18" ht="12.75" hidden="1" customHeight="1" outlineLevel="1" x14ac:dyDescent="0.2">
      <c r="A174" s="1"/>
      <c r="B174" s="1"/>
      <c r="C174" s="6" t="s">
        <v>100</v>
      </c>
      <c r="D174" s="15">
        <v>0.66834677419354838</v>
      </c>
      <c r="E174" s="15">
        <v>0.63793103448275867</v>
      </c>
      <c r="F174" s="15">
        <v>0.82258064516129037</v>
      </c>
      <c r="G174" s="15">
        <v>0.74193548387096775</v>
      </c>
      <c r="H174" s="15">
        <v>0.57692307692307687</v>
      </c>
      <c r="I174" s="15">
        <v>0.54761904761904767</v>
      </c>
      <c r="J174" s="15">
        <v>0.57777777777777772</v>
      </c>
      <c r="K174" s="15">
        <v>0.82608695652173914</v>
      </c>
      <c r="L174" s="15">
        <v>0.62</v>
      </c>
      <c r="M174" s="15">
        <v>0.53703703703703709</v>
      </c>
      <c r="N174" s="15">
        <v>0.65</v>
      </c>
      <c r="O174" s="15">
        <v>0.54838709677419351</v>
      </c>
      <c r="Q174" s="15">
        <v>0.6106814381270903</v>
      </c>
      <c r="R174" s="7"/>
    </row>
    <row r="175" spans="1:18" ht="12.75" hidden="1" customHeight="1" outlineLevel="1" x14ac:dyDescent="0.2">
      <c r="A175" s="1"/>
      <c r="B175" s="1"/>
      <c r="C175" s="6" t="s">
        <v>101</v>
      </c>
      <c r="D175" s="15">
        <v>0.33165322580645162</v>
      </c>
      <c r="E175" s="15">
        <v>0.36206896551724138</v>
      </c>
      <c r="F175" s="15">
        <v>0.17741935483870969</v>
      </c>
      <c r="G175" s="15">
        <v>0.25806451612903225</v>
      </c>
      <c r="H175" s="15">
        <v>0.42307692307692307</v>
      </c>
      <c r="I175" s="15">
        <v>0.45238095238095238</v>
      </c>
      <c r="J175" s="15">
        <v>0.42222222222222222</v>
      </c>
      <c r="K175" s="15">
        <v>0.17391304347826086</v>
      </c>
      <c r="L175" s="15">
        <v>0.38</v>
      </c>
      <c r="M175" s="15">
        <v>0.46296296296296297</v>
      </c>
      <c r="N175" s="15">
        <v>0.35</v>
      </c>
      <c r="O175" s="15">
        <v>0.45161290322580644</v>
      </c>
      <c r="Q175" s="15">
        <v>0.3893185618729097</v>
      </c>
      <c r="R175" s="7"/>
    </row>
    <row r="176" spans="1:18" ht="12.75" hidden="1" customHeight="1" outlineLevel="1" x14ac:dyDescent="0.2">
      <c r="A176" s="1"/>
      <c r="B176" s="1"/>
      <c r="C176" s="6" t="s">
        <v>102</v>
      </c>
      <c r="D176" s="15">
        <v>0.10181451612903225</v>
      </c>
      <c r="E176" s="15">
        <v>0.10344827586206896</v>
      </c>
      <c r="F176" s="15">
        <v>1.6129032258064516E-2</v>
      </c>
      <c r="G176" s="15">
        <v>0</v>
      </c>
      <c r="H176" s="15">
        <v>0</v>
      </c>
      <c r="I176" s="15">
        <v>2.3809523809523808E-2</v>
      </c>
      <c r="J176" s="15">
        <v>0</v>
      </c>
      <c r="K176" s="15">
        <v>2.1739130434782608E-2</v>
      </c>
      <c r="L176" s="15">
        <v>0.02</v>
      </c>
      <c r="M176" s="15">
        <v>3.7037037037037035E-2</v>
      </c>
      <c r="N176" s="15">
        <v>1.6666666666666666E-2</v>
      </c>
      <c r="O176" s="15">
        <v>0</v>
      </c>
      <c r="Q176" s="15">
        <v>0.10545568561872909</v>
      </c>
      <c r="R176" s="7"/>
    </row>
    <row r="177" spans="1:17" collapsed="1" x14ac:dyDescent="0.2">
      <c r="A177" s="22" t="s">
        <v>188</v>
      </c>
      <c r="B177" s="22" t="s">
        <v>189</v>
      </c>
      <c r="C177" s="23" t="s">
        <v>99</v>
      </c>
      <c r="D177" s="24">
        <v>0.9838709677419355</v>
      </c>
      <c r="E177" s="24">
        <v>0.89655172413793105</v>
      </c>
      <c r="F177" s="24">
        <v>0.9838709677419355</v>
      </c>
      <c r="G177" s="24">
        <v>1</v>
      </c>
      <c r="H177" s="24">
        <v>1</v>
      </c>
      <c r="I177" s="24">
        <v>0.97619047619047616</v>
      </c>
      <c r="J177" s="24">
        <v>1</v>
      </c>
      <c r="K177" s="24">
        <v>0.97826086956521741</v>
      </c>
      <c r="L177" s="24">
        <v>0.98</v>
      </c>
      <c r="M177" s="24">
        <v>0.96296296296296302</v>
      </c>
      <c r="N177" s="24">
        <v>0.98333333333333328</v>
      </c>
      <c r="O177" s="24">
        <v>1</v>
      </c>
      <c r="Q177" s="24">
        <v>0.97658862876254182</v>
      </c>
    </row>
    <row r="178" spans="1:17" ht="12.75" hidden="1" customHeight="1" outlineLevel="1" x14ac:dyDescent="0.2">
      <c r="A178" s="1"/>
      <c r="B178" s="1"/>
      <c r="C178" s="6" t="s">
        <v>97</v>
      </c>
      <c r="D178" s="14">
        <v>62</v>
      </c>
      <c r="E178" s="14">
        <v>58</v>
      </c>
      <c r="F178" s="14">
        <v>62</v>
      </c>
      <c r="G178" s="14">
        <v>31</v>
      </c>
      <c r="H178" s="14">
        <v>26</v>
      </c>
      <c r="I178" s="14">
        <v>42</v>
      </c>
      <c r="J178" s="14">
        <v>45</v>
      </c>
      <c r="K178" s="14">
        <v>46</v>
      </c>
      <c r="L178" s="14">
        <v>50</v>
      </c>
      <c r="M178" s="14">
        <v>54</v>
      </c>
      <c r="N178" s="14">
        <v>60</v>
      </c>
      <c r="O178" s="14">
        <v>62</v>
      </c>
      <c r="Q178" s="14">
        <v>598</v>
      </c>
    </row>
    <row r="179" spans="1:17" ht="12.75" hidden="1" customHeight="1" outlineLevel="1" x14ac:dyDescent="0.2">
      <c r="A179" s="1"/>
      <c r="B179" s="1"/>
      <c r="C179" s="6" t="s">
        <v>100</v>
      </c>
      <c r="D179" s="15">
        <v>0.77419354838709675</v>
      </c>
      <c r="E179" s="15">
        <v>0.63793103448275867</v>
      </c>
      <c r="F179" s="15">
        <v>0.82258064516129037</v>
      </c>
      <c r="G179" s="15">
        <v>0.74193548387096775</v>
      </c>
      <c r="H179" s="15">
        <v>0.57692307692307687</v>
      </c>
      <c r="I179" s="15">
        <v>0.54761904761904767</v>
      </c>
      <c r="J179" s="15">
        <v>0.57777777777777772</v>
      </c>
      <c r="K179" s="15">
        <v>0.82608695652173914</v>
      </c>
      <c r="L179" s="15">
        <v>0.62</v>
      </c>
      <c r="M179" s="15">
        <v>0.53703703703703709</v>
      </c>
      <c r="N179" s="15">
        <v>0.65</v>
      </c>
      <c r="O179" s="15">
        <v>0.54838709677419351</v>
      </c>
      <c r="Q179" s="15">
        <v>0.65886287625418061</v>
      </c>
    </row>
    <row r="180" spans="1:17" ht="12.75" hidden="1" customHeight="1" outlineLevel="1" x14ac:dyDescent="0.2">
      <c r="A180" s="1"/>
      <c r="B180" s="1"/>
      <c r="C180" s="6" t="s">
        <v>101</v>
      </c>
      <c r="D180" s="15">
        <v>0.22580645161290322</v>
      </c>
      <c r="E180" s="15">
        <v>0.36206896551724138</v>
      </c>
      <c r="F180" s="15">
        <v>0.17741935483870969</v>
      </c>
      <c r="G180" s="15">
        <v>0.25806451612903225</v>
      </c>
      <c r="H180" s="15">
        <v>0.42307692307692307</v>
      </c>
      <c r="I180" s="15">
        <v>0.45238095238095238</v>
      </c>
      <c r="J180" s="15">
        <v>0.42222222222222222</v>
      </c>
      <c r="K180" s="15">
        <v>0.17391304347826086</v>
      </c>
      <c r="L180" s="15">
        <v>0.38</v>
      </c>
      <c r="M180" s="15">
        <v>0.46296296296296297</v>
      </c>
      <c r="N180" s="15">
        <v>0.35</v>
      </c>
      <c r="O180" s="15">
        <v>0.45161290322580644</v>
      </c>
      <c r="Q180" s="15">
        <v>0.34113712374581939</v>
      </c>
    </row>
    <row r="181" spans="1:17" ht="12.75" hidden="1" customHeight="1" outlineLevel="1" x14ac:dyDescent="0.2">
      <c r="A181" s="1"/>
      <c r="B181" s="1"/>
      <c r="C181" s="6" t="s">
        <v>102</v>
      </c>
      <c r="D181" s="15">
        <v>1.6129032258064516E-2</v>
      </c>
      <c r="E181" s="15">
        <v>0.10344827586206896</v>
      </c>
      <c r="F181" s="15">
        <v>1.6129032258064516E-2</v>
      </c>
      <c r="G181" s="15">
        <v>0</v>
      </c>
      <c r="H181" s="15">
        <v>0</v>
      </c>
      <c r="I181" s="15">
        <v>2.3809523809523808E-2</v>
      </c>
      <c r="J181" s="15">
        <v>0</v>
      </c>
      <c r="K181" s="15">
        <v>2.1739130434782608E-2</v>
      </c>
      <c r="L181" s="15">
        <v>0.02</v>
      </c>
      <c r="M181" s="15">
        <v>3.7037037037037035E-2</v>
      </c>
      <c r="N181" s="15">
        <v>1.6666666666666666E-2</v>
      </c>
      <c r="O181" s="15">
        <v>0</v>
      </c>
      <c r="Q181" s="15">
        <v>2.3411371237458192E-2</v>
      </c>
    </row>
    <row r="182" spans="1:17" collapsed="1" x14ac:dyDescent="0.2">
      <c r="A182" s="22" t="s">
        <v>190</v>
      </c>
      <c r="B182" s="22" t="s">
        <v>191</v>
      </c>
      <c r="C182" s="23" t="s">
        <v>99</v>
      </c>
      <c r="D182" s="24">
        <v>0.8125</v>
      </c>
      <c r="E182" s="24" t="s">
        <v>147</v>
      </c>
      <c r="F182" s="24" t="s">
        <v>147</v>
      </c>
      <c r="G182" s="24" t="s">
        <v>147</v>
      </c>
      <c r="H182" s="24" t="s">
        <v>147</v>
      </c>
      <c r="I182" s="24" t="s">
        <v>147</v>
      </c>
      <c r="J182" s="24" t="s">
        <v>147</v>
      </c>
      <c r="K182" s="24" t="s">
        <v>147</v>
      </c>
      <c r="L182" s="24" t="s">
        <v>147</v>
      </c>
      <c r="M182" s="24" t="s">
        <v>147</v>
      </c>
      <c r="N182" s="24" t="s">
        <v>147</v>
      </c>
      <c r="O182" s="24" t="s">
        <v>147</v>
      </c>
      <c r="Q182" s="24">
        <v>0.8125</v>
      </c>
    </row>
    <row r="183" spans="1:17" ht="12.75" hidden="1" customHeight="1" outlineLevel="1" x14ac:dyDescent="0.2">
      <c r="A183" s="1"/>
      <c r="B183" s="1"/>
      <c r="C183" s="6" t="s">
        <v>97</v>
      </c>
      <c r="D183" s="14">
        <v>16</v>
      </c>
      <c r="E183" s="14">
        <v>0</v>
      </c>
      <c r="F183" s="14">
        <v>0</v>
      </c>
      <c r="G183" s="14">
        <v>0</v>
      </c>
      <c r="H183" s="14">
        <v>0</v>
      </c>
      <c r="I183" s="14">
        <v>0</v>
      </c>
      <c r="J183" s="14">
        <v>0</v>
      </c>
      <c r="K183" s="14">
        <v>0</v>
      </c>
      <c r="L183" s="14">
        <v>0</v>
      </c>
      <c r="M183" s="14">
        <v>0</v>
      </c>
      <c r="N183" s="14">
        <v>0</v>
      </c>
      <c r="O183" s="14">
        <v>0</v>
      </c>
      <c r="Q183" s="14">
        <v>16</v>
      </c>
    </row>
    <row r="184" spans="1:17" ht="12.75" hidden="1" customHeight="1" outlineLevel="1" x14ac:dyDescent="0.2">
      <c r="A184" s="1"/>
      <c r="B184" s="1"/>
      <c r="C184" s="6" t="s">
        <v>100</v>
      </c>
      <c r="D184" s="15">
        <v>0.5625</v>
      </c>
      <c r="E184" s="15" t="s">
        <v>147</v>
      </c>
      <c r="F184" s="15" t="s">
        <v>147</v>
      </c>
      <c r="G184" s="15" t="s">
        <v>147</v>
      </c>
      <c r="H184" s="15" t="s">
        <v>147</v>
      </c>
      <c r="I184" s="15" t="s">
        <v>147</v>
      </c>
      <c r="J184" s="15" t="s">
        <v>147</v>
      </c>
      <c r="K184" s="15" t="s">
        <v>147</v>
      </c>
      <c r="L184" s="15" t="s">
        <v>147</v>
      </c>
      <c r="M184" s="15" t="s">
        <v>147</v>
      </c>
      <c r="N184" s="15" t="s">
        <v>147</v>
      </c>
      <c r="O184" s="15" t="s">
        <v>147</v>
      </c>
      <c r="Q184" s="15">
        <v>0.5625</v>
      </c>
    </row>
    <row r="185" spans="1:17" ht="12.75" hidden="1" customHeight="1" outlineLevel="1" x14ac:dyDescent="0.2">
      <c r="A185" s="1"/>
      <c r="B185" s="1"/>
      <c r="C185" s="6" t="s">
        <v>101</v>
      </c>
      <c r="D185" s="15">
        <v>0.4375</v>
      </c>
      <c r="E185" s="15" t="s">
        <v>147</v>
      </c>
      <c r="F185" s="15" t="s">
        <v>147</v>
      </c>
      <c r="G185" s="15" t="s">
        <v>147</v>
      </c>
      <c r="H185" s="15" t="s">
        <v>147</v>
      </c>
      <c r="I185" s="15" t="s">
        <v>147</v>
      </c>
      <c r="J185" s="15" t="s">
        <v>147</v>
      </c>
      <c r="K185" s="15" t="s">
        <v>147</v>
      </c>
      <c r="L185" s="15" t="s">
        <v>147</v>
      </c>
      <c r="M185" s="15" t="s">
        <v>147</v>
      </c>
      <c r="N185" s="15" t="s">
        <v>147</v>
      </c>
      <c r="O185" s="15" t="s">
        <v>147</v>
      </c>
      <c r="Q185" s="15">
        <v>0.4375</v>
      </c>
    </row>
    <row r="186" spans="1:17" ht="12.75" hidden="1" customHeight="1" outlineLevel="1" x14ac:dyDescent="0.2">
      <c r="A186" s="1"/>
      <c r="B186" s="1"/>
      <c r="C186" s="6" t="s">
        <v>102</v>
      </c>
      <c r="D186" s="15">
        <v>0.1875</v>
      </c>
      <c r="E186" s="15" t="s">
        <v>147</v>
      </c>
      <c r="F186" s="15" t="s">
        <v>147</v>
      </c>
      <c r="G186" s="15" t="s">
        <v>147</v>
      </c>
      <c r="H186" s="15" t="s">
        <v>147</v>
      </c>
      <c r="I186" s="15" t="s">
        <v>147</v>
      </c>
      <c r="J186" s="15" t="s">
        <v>147</v>
      </c>
      <c r="K186" s="15" t="s">
        <v>147</v>
      </c>
      <c r="L186" s="15" t="s">
        <v>147</v>
      </c>
      <c r="M186" s="15" t="s">
        <v>147</v>
      </c>
      <c r="N186" s="15" t="s">
        <v>147</v>
      </c>
      <c r="O186" s="15" t="s">
        <v>147</v>
      </c>
      <c r="Q186" s="15">
        <v>0.1875</v>
      </c>
    </row>
    <row r="187" spans="1:17" collapsed="1" x14ac:dyDescent="0.2"/>
    <row r="188" spans="1:17" x14ac:dyDescent="0.2">
      <c r="A188" s="47" t="s">
        <v>81</v>
      </c>
      <c r="B188" s="47"/>
      <c r="C188" s="47"/>
    </row>
    <row r="189" spans="1:17" x14ac:dyDescent="0.2">
      <c r="A189" s="19" t="s">
        <v>96</v>
      </c>
    </row>
  </sheetData>
  <mergeCells count="13">
    <mergeCell ref="A50:C50"/>
    <mergeCell ref="A52:B52"/>
    <mergeCell ref="A188:C188"/>
    <mergeCell ref="A8:B8"/>
    <mergeCell ref="A1:C1"/>
    <mergeCell ref="A3:C3"/>
    <mergeCell ref="A5:C5"/>
    <mergeCell ref="A6:C6"/>
    <mergeCell ref="A49:C49"/>
    <mergeCell ref="A77:B77"/>
    <mergeCell ref="A87:B87"/>
    <mergeCell ref="A122:B122"/>
    <mergeCell ref="A172:B17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showGridLines="0" zoomScale="85" zoomScaleNormal="85" workbookViewId="0">
      <pane ySplit="4" topLeftCell="A5" activePane="bottomLeft" state="frozen"/>
      <selection activeCell="C8" sqref="C8"/>
      <selection pane="bottomLeft" activeCell="L202" sqref="L202"/>
    </sheetView>
  </sheetViews>
  <sheetFormatPr baseColWidth="10" defaultRowHeight="12.75" x14ac:dyDescent="0.2"/>
  <cols>
    <col min="1" max="1" width="26.7109375" customWidth="1"/>
    <col min="2" max="13" width="10.7109375" customWidth="1"/>
    <col min="14" max="14" width="11.42578125" customWidth="1"/>
    <col min="15" max="15" width="26.85546875" customWidth="1"/>
    <col min="16" max="16" width="13.7109375" customWidth="1"/>
    <col min="17" max="17" width="16" customWidth="1"/>
  </cols>
  <sheetData>
    <row r="1" spans="1:17" ht="15.75" x14ac:dyDescent="0.25">
      <c r="A1" s="48" t="str">
        <f>Operación!A1</f>
        <v>ESTADÍSTICA POR EMPRESA / AIR CARRIER STATISTICS</v>
      </c>
      <c r="B1" s="48"/>
      <c r="C1" s="48"/>
      <c r="D1" s="48"/>
      <c r="E1" s="48"/>
      <c r="F1" s="48"/>
      <c r="G1" s="48"/>
      <c r="M1" s="16"/>
      <c r="N1" s="16">
        <v>2020</v>
      </c>
    </row>
    <row r="2" spans="1:17" x14ac:dyDescent="0.2">
      <c r="A2" s="51" t="str">
        <f>Operación!A2</f>
        <v>ÍNDICE DE PUNTUALIDAD/ PUNCTUALITY INDEX</v>
      </c>
      <c r="B2" s="51"/>
      <c r="C2" s="51"/>
      <c r="D2" s="51"/>
      <c r="E2" s="51"/>
      <c r="F2" s="51"/>
      <c r="G2" s="51"/>
    </row>
    <row r="3" spans="1:17" ht="15" x14ac:dyDescent="0.25">
      <c r="A3" s="49" t="str">
        <f>Operación!A3</f>
        <v>AEROPUERTO DE CIUDAD DE MEXICO</v>
      </c>
      <c r="B3" s="49"/>
      <c r="C3" s="49"/>
      <c r="D3" s="49"/>
      <c r="E3" s="49"/>
      <c r="F3" s="49"/>
      <c r="G3" s="49"/>
    </row>
    <row r="5" spans="1:17" ht="25.5" x14ac:dyDescent="0.2">
      <c r="A5" s="25" t="s">
        <v>103</v>
      </c>
      <c r="B5" s="21" t="s">
        <v>72</v>
      </c>
      <c r="C5" s="21" t="s">
        <v>73</v>
      </c>
      <c r="D5" s="21" t="s">
        <v>74</v>
      </c>
      <c r="E5" s="21" t="s">
        <v>75</v>
      </c>
      <c r="F5" s="21" t="s">
        <v>76</v>
      </c>
      <c r="G5" s="21" t="s">
        <v>77</v>
      </c>
      <c r="H5" s="21" t="s">
        <v>78</v>
      </c>
      <c r="I5" s="21" t="s">
        <v>79</v>
      </c>
      <c r="J5" s="21" t="s">
        <v>80</v>
      </c>
      <c r="K5" s="21" t="s">
        <v>126</v>
      </c>
      <c r="L5" s="21" t="s">
        <v>127</v>
      </c>
      <c r="M5" s="21" t="s">
        <v>128</v>
      </c>
      <c r="O5" s="26" t="s">
        <v>5</v>
      </c>
      <c r="P5" s="27" t="s">
        <v>130</v>
      </c>
      <c r="Q5" s="27" t="s">
        <v>105</v>
      </c>
    </row>
    <row r="6" spans="1:17" x14ac:dyDescent="0.2">
      <c r="A6" s="8" t="s">
        <v>3</v>
      </c>
      <c r="B6" s="9">
        <f>Operación!D8</f>
        <v>0.78394885073975218</v>
      </c>
      <c r="C6" s="9">
        <f>Operación!E8</f>
        <v>0.78530510801847198</v>
      </c>
      <c r="D6" s="9">
        <f>Operación!F8</f>
        <v>0.81581984953334541</v>
      </c>
      <c r="E6" s="9">
        <f>Operación!G8</f>
        <v>0.84756344416465734</v>
      </c>
      <c r="F6" s="9">
        <f>Operación!H8</f>
        <v>0.87485784506486375</v>
      </c>
      <c r="G6" s="9">
        <f>Operación!I8</f>
        <v>0.89547110219502968</v>
      </c>
      <c r="H6" s="9">
        <f>Operación!J8</f>
        <v>0.91873267603038833</v>
      </c>
      <c r="I6" s="9">
        <f>Operación!K8</f>
        <v>0.90575584737762427</v>
      </c>
      <c r="J6" s="9">
        <f>Operación!L8</f>
        <v>0.8833673014594251</v>
      </c>
      <c r="K6" s="9">
        <f>Operación!M8</f>
        <v>0.8786392973966215</v>
      </c>
      <c r="L6" s="9">
        <f>Operación!N8</f>
        <v>0.83252791545211824</v>
      </c>
      <c r="M6" s="9">
        <f>Operación!O8</f>
        <v>0.8349480487405806</v>
      </c>
      <c r="O6" s="17" t="str">
        <f>Operación!$B$13</f>
        <v>Interjet</v>
      </c>
      <c r="P6" s="9">
        <f>Operación!$Q$13</f>
        <v>0.7377198051680014</v>
      </c>
      <c r="Q6" s="9">
        <f>Operación!$Q$15</f>
        <v>0.49512920003302235</v>
      </c>
    </row>
    <row r="7" spans="1:17" x14ac:dyDescent="0.2">
      <c r="A7" s="8" t="s">
        <v>108</v>
      </c>
      <c r="B7" s="9">
        <f>Operación!D52</f>
        <v>0.82262174262578902</v>
      </c>
      <c r="C7" s="9">
        <f>Operación!E52</f>
        <v>0.95649992030052422</v>
      </c>
      <c r="D7" s="9">
        <f>Operación!F52</f>
        <v>0.9522236098453738</v>
      </c>
      <c r="E7" s="9">
        <f>Operación!G52</f>
        <v>0.87079825565432578</v>
      </c>
      <c r="F7" s="9">
        <f>Operación!H52</f>
        <v>0.94288772015655586</v>
      </c>
      <c r="G7" s="9">
        <f>Operación!I52</f>
        <v>0.94611723847305162</v>
      </c>
      <c r="H7" s="9">
        <f>Operación!J52</f>
        <v>0.98229458399237701</v>
      </c>
      <c r="I7" s="9">
        <f>Operación!K52</f>
        <v>0.97175104323178074</v>
      </c>
      <c r="J7" s="9">
        <f>Operación!L52</f>
        <v>0.95487128803743648</v>
      </c>
      <c r="K7" s="9">
        <f>Operación!M52</f>
        <v>0.93438376915244969</v>
      </c>
      <c r="L7" s="9">
        <f>Operación!N52</f>
        <v>0.95332965097812072</v>
      </c>
      <c r="M7" s="9">
        <f>Operación!O52</f>
        <v>0.94061256736394938</v>
      </c>
      <c r="O7" s="17" t="str">
        <f>Operación!$B$18</f>
        <v>Aeroméxico</v>
      </c>
      <c r="P7" s="9">
        <f>Operación!$Q$18</f>
        <v>0.95441885910379465</v>
      </c>
      <c r="Q7" s="9">
        <f>Operación!$Q$20</f>
        <v>0.7294971900333217</v>
      </c>
    </row>
    <row r="8" spans="1:17" x14ac:dyDescent="0.2">
      <c r="A8" s="8" t="s">
        <v>109</v>
      </c>
      <c r="B8" s="9">
        <f>Operación!D77</f>
        <v>0.50270270270270268</v>
      </c>
      <c r="C8" s="9">
        <f>Operación!E77</f>
        <v>0.48275862068965514</v>
      </c>
      <c r="D8" s="9">
        <f>Operación!F77</f>
        <v>0.56804733727810652</v>
      </c>
      <c r="E8" s="9">
        <f>Operación!G77</f>
        <v>0.7142857142857143</v>
      </c>
      <c r="F8" s="9">
        <f>Operación!H77</f>
        <v>0.85714285714285721</v>
      </c>
      <c r="G8" s="9">
        <f>Operación!I77</f>
        <v>0.80645161290322576</v>
      </c>
      <c r="H8" s="9">
        <f>Operación!J77</f>
        <v>0.90322580645161288</v>
      </c>
      <c r="I8" s="9">
        <f>Operación!K77</f>
        <v>0.828125</v>
      </c>
      <c r="J8" s="9">
        <f>Operación!L77</f>
        <v>0.93333333333333335</v>
      </c>
      <c r="K8" s="9">
        <f>Operación!M77</f>
        <v>0.86585365853658536</v>
      </c>
      <c r="L8" s="9">
        <f>Operación!N77</f>
        <v>0.85897435897435903</v>
      </c>
      <c r="M8" s="9">
        <f>Operación!O77</f>
        <v>0.77906976744186052</v>
      </c>
      <c r="O8" s="17" t="str">
        <f>Operación!$B$23</f>
        <v>Magnicharters</v>
      </c>
      <c r="P8" s="9">
        <f>Operación!$Q$23</f>
        <v>0.76480173818576858</v>
      </c>
      <c r="Q8" s="9">
        <f>Operación!$Q$25</f>
        <v>0.63552417164584463</v>
      </c>
    </row>
    <row r="9" spans="1:17" x14ac:dyDescent="0.2">
      <c r="A9" s="8" t="s">
        <v>110</v>
      </c>
      <c r="B9" s="9">
        <f>Operación!D87</f>
        <v>0.91054213078921376</v>
      </c>
      <c r="C9" s="9">
        <f>Operación!E87</f>
        <v>0.87246637660926363</v>
      </c>
      <c r="D9" s="9">
        <f>Operación!F87</f>
        <v>0.91608092200197466</v>
      </c>
      <c r="E9" s="9">
        <f>Operación!G87</f>
        <v>0.9375</v>
      </c>
      <c r="F9" s="9">
        <f>Operación!H87</f>
        <v>1</v>
      </c>
      <c r="G9" s="9">
        <f>Operación!I87</f>
        <v>0.87140350877192974</v>
      </c>
      <c r="H9" s="9">
        <f>Operación!J87</f>
        <v>0.89831029185867894</v>
      </c>
      <c r="I9" s="9">
        <f>Operación!K87</f>
        <v>0.93316790736145572</v>
      </c>
      <c r="J9" s="9">
        <f>Operación!L87</f>
        <v>0.94047619047619047</v>
      </c>
      <c r="K9" s="9">
        <f>Operación!M87</f>
        <v>0.9325513196480939</v>
      </c>
      <c r="L9" s="9">
        <f>Operación!N87</f>
        <v>0.92627422161662865</v>
      </c>
      <c r="M9" s="9">
        <f>Operación!O87</f>
        <v>0.89048525128714784</v>
      </c>
      <c r="O9" s="17" t="str">
        <f>Operación!$B$28</f>
        <v>Aeroméxico 
Connect</v>
      </c>
      <c r="P9" s="9">
        <f>Operación!$Q$28</f>
        <v>0.93825476502255201</v>
      </c>
      <c r="Q9" s="9">
        <f>Operación!$Q$30</f>
        <v>0.74321620835152047</v>
      </c>
    </row>
    <row r="10" spans="1:17" x14ac:dyDescent="0.2">
      <c r="A10" s="8" t="s">
        <v>111</v>
      </c>
      <c r="B10" s="9">
        <f>Operación!D122</f>
        <v>0.84753769641414489</v>
      </c>
      <c r="C10" s="9">
        <f>Operación!E122</f>
        <v>0.85041452613838897</v>
      </c>
      <c r="D10" s="9">
        <f>Operación!F122</f>
        <v>0.92270092144935889</v>
      </c>
      <c r="E10" s="9"/>
      <c r="F10" s="9"/>
      <c r="G10" s="9"/>
      <c r="H10" s="9"/>
      <c r="I10" s="9"/>
      <c r="J10" s="9">
        <f>Operación!L122</f>
        <v>0.68181818181818188</v>
      </c>
      <c r="K10" s="9">
        <f>Operación!M122</f>
        <v>0.8630679785330948</v>
      </c>
      <c r="L10" s="9">
        <f>Operación!N122</f>
        <v>0.83842470798695146</v>
      </c>
      <c r="M10" s="9">
        <f>Operación!O122</f>
        <v>0.86901140393787457</v>
      </c>
      <c r="O10" s="17" t="str">
        <f>Operación!$B$33</f>
        <v>Aeromar</v>
      </c>
      <c r="P10" s="9">
        <f>Operación!$Q$33</f>
        <v>0.89908093156063174</v>
      </c>
      <c r="Q10" s="9">
        <f>Operación!$Q$35</f>
        <v>0.75372535022753639</v>
      </c>
    </row>
    <row r="11" spans="1:17" x14ac:dyDescent="0.2">
      <c r="A11" s="8" t="s">
        <v>112</v>
      </c>
      <c r="B11" s="9">
        <f>Operación!D172</f>
        <v>0.89818548387096775</v>
      </c>
      <c r="C11" s="9">
        <f>Operación!E172</f>
        <v>0.89655172413793105</v>
      </c>
      <c r="D11" s="9">
        <f>Operación!F172</f>
        <v>0.9838709677419355</v>
      </c>
      <c r="E11" s="9">
        <f>Operación!G172</f>
        <v>1</v>
      </c>
      <c r="F11" s="9">
        <f>Operación!H172</f>
        <v>1</v>
      </c>
      <c r="G11" s="9">
        <f>Operación!I172</f>
        <v>0.97619047619047616</v>
      </c>
      <c r="H11" s="9">
        <f>Operación!J172</f>
        <v>1</v>
      </c>
      <c r="I11" s="9">
        <f>Operación!K172</f>
        <v>0.97826086956521741</v>
      </c>
      <c r="J11" s="9">
        <f>Operación!L172</f>
        <v>0.98</v>
      </c>
      <c r="K11" s="9">
        <f>Operación!M172</f>
        <v>0.96296296296296302</v>
      </c>
      <c r="L11" s="9">
        <f>Operación!N172</f>
        <v>0.98333333333333328</v>
      </c>
      <c r="M11" s="9">
        <f>Operación!O172</f>
        <v>1</v>
      </c>
      <c r="O11" s="17" t="str">
        <f>Operación!$B$38</f>
        <v>Vivaaerobus</v>
      </c>
      <c r="P11" s="9">
        <f>Operación!$Q$38</f>
        <v>0.91646249528835277</v>
      </c>
      <c r="Q11" s="9">
        <f>Operación!$Q$40</f>
        <v>0.68064455333584617</v>
      </c>
    </row>
    <row r="12" spans="1:17" x14ac:dyDescent="0.2">
      <c r="O12" s="17" t="str">
        <f>Operación!$B$43</f>
        <v>Volaris</v>
      </c>
      <c r="P12" s="9">
        <f>Operación!$Q$43</f>
        <v>0.71441523118766992</v>
      </c>
      <c r="Q12" s="9">
        <f>Operación!$Q$45</f>
        <v>0.59286361870224069</v>
      </c>
    </row>
    <row r="42" spans="1:17" ht="25.5" x14ac:dyDescent="0.2">
      <c r="A42" s="25" t="s">
        <v>104</v>
      </c>
      <c r="B42" s="21" t="s">
        <v>72</v>
      </c>
      <c r="C42" s="21" t="s">
        <v>73</v>
      </c>
      <c r="D42" s="21" t="s">
        <v>74</v>
      </c>
      <c r="E42" s="21" t="s">
        <v>75</v>
      </c>
      <c r="F42" s="21" t="s">
        <v>76</v>
      </c>
      <c r="G42" s="21" t="s">
        <v>77</v>
      </c>
      <c r="H42" s="21" t="s">
        <v>78</v>
      </c>
      <c r="I42" s="21" t="s">
        <v>79</v>
      </c>
      <c r="J42" s="21" t="s">
        <v>80</v>
      </c>
      <c r="K42" s="21" t="s">
        <v>126</v>
      </c>
      <c r="L42" s="21" t="s">
        <v>127</v>
      </c>
      <c r="M42" s="21" t="s">
        <v>128</v>
      </c>
      <c r="O42" s="26" t="s">
        <v>5</v>
      </c>
      <c r="P42" s="27" t="str">
        <f>$P$5</f>
        <v>Índice de 
Puntualidad</v>
      </c>
      <c r="Q42" s="27" t="s">
        <v>105</v>
      </c>
    </row>
    <row r="43" spans="1:17" x14ac:dyDescent="0.2">
      <c r="A43" s="8" t="s">
        <v>3</v>
      </c>
      <c r="B43" s="9">
        <f>Operación!D10</f>
        <v>0.57770808638760618</v>
      </c>
      <c r="C43" s="9">
        <f>Operación!E10</f>
        <v>0.60655705448331942</v>
      </c>
      <c r="D43" s="9">
        <f>Operación!F10</f>
        <v>0.62823278257085335</v>
      </c>
      <c r="E43" s="9">
        <f>Operación!G10</f>
        <v>0.60709310773201464</v>
      </c>
      <c r="F43" s="9">
        <f>Operación!H10</f>
        <v>0.62098001244416101</v>
      </c>
      <c r="G43" s="9">
        <f>Operación!I10</f>
        <v>0.6766330452795507</v>
      </c>
      <c r="H43" s="9">
        <f>Operación!J10</f>
        <v>0.70168295027305494</v>
      </c>
      <c r="I43" s="9">
        <f>Operación!K10</f>
        <v>0.72149722706429975</v>
      </c>
      <c r="J43" s="9">
        <f>Operación!L10</f>
        <v>0.71684157751751909</v>
      </c>
      <c r="K43" s="9">
        <f>Operación!M10</f>
        <v>0.69418320401993017</v>
      </c>
      <c r="L43" s="9">
        <f>Operación!N10</f>
        <v>0.68915699721732626</v>
      </c>
      <c r="M43" s="9">
        <f>Operación!O10</f>
        <v>0.69530600586154723</v>
      </c>
      <c r="O43" s="17" t="str">
        <f>Operación!$B$57</f>
        <v>American 
Airlines</v>
      </c>
      <c r="P43" s="9">
        <f>Operación!$Q$57</f>
        <v>0.93446172013383189</v>
      </c>
      <c r="Q43" s="9">
        <f>Operación!$Q$59</f>
        <v>0.69002164928163745</v>
      </c>
    </row>
    <row r="44" spans="1:17" x14ac:dyDescent="0.2">
      <c r="A44" s="8" t="s">
        <v>4</v>
      </c>
      <c r="B44" s="9">
        <f>Operación!D54</f>
        <v>0.60207368235009584</v>
      </c>
      <c r="C44" s="9">
        <f>Operación!E54</f>
        <v>0.75916195498740657</v>
      </c>
      <c r="D44" s="9">
        <f>Operación!F54</f>
        <v>0.72289740000139302</v>
      </c>
      <c r="E44" s="9">
        <f>Operación!G54</f>
        <v>0.5583911869894348</v>
      </c>
      <c r="F44" s="9">
        <f>Operación!H54</f>
        <v>0.47231327462491851</v>
      </c>
      <c r="G44" s="9">
        <f>Operación!I54</f>
        <v>0.69511239955243609</v>
      </c>
      <c r="H44" s="9">
        <f>Operación!J54</f>
        <v>0.76168961831101056</v>
      </c>
      <c r="I44" s="9">
        <f>Operación!K54</f>
        <v>0.72788450365857738</v>
      </c>
      <c r="J44" s="9">
        <f>Operación!L54</f>
        <v>0.7324290761758957</v>
      </c>
      <c r="K44" s="9">
        <f>Operación!M54</f>
        <v>0.78702154676467417</v>
      </c>
      <c r="L44" s="9">
        <f>Operación!N54</f>
        <v>0.71561755441097208</v>
      </c>
      <c r="M44" s="9">
        <f>Operación!O54</f>
        <v>0.74471367128049681</v>
      </c>
      <c r="O44" s="17" t="str">
        <f>Operación!$B$62</f>
        <v>Delta Airlines</v>
      </c>
      <c r="P44" s="9">
        <f>Operación!$Q$62</f>
        <v>0.95691994572591588</v>
      </c>
      <c r="Q44" s="9">
        <f>Operación!$Q$64</f>
        <v>0.81529850746268662</v>
      </c>
    </row>
    <row r="45" spans="1:17" x14ac:dyDescent="0.2">
      <c r="A45" s="8" t="s">
        <v>109</v>
      </c>
      <c r="B45" s="9">
        <f>Operación!D79</f>
        <v>0.32432432432432434</v>
      </c>
      <c r="C45" s="9">
        <f>Operación!E79</f>
        <v>0.3045977011494253</v>
      </c>
      <c r="D45" s="9">
        <f>Operación!F79</f>
        <v>0.45562130177514792</v>
      </c>
      <c r="E45" s="9">
        <f>Operación!G79</f>
        <v>0.6428571428571429</v>
      </c>
      <c r="F45" s="9">
        <f>Operación!H79</f>
        <v>0.6607142857142857</v>
      </c>
      <c r="G45" s="9">
        <f>Operación!I79</f>
        <v>0.67741935483870963</v>
      </c>
      <c r="H45" s="9">
        <f>Operación!J79</f>
        <v>0.83870967741935487</v>
      </c>
      <c r="I45" s="9">
        <f>Operación!K79</f>
        <v>0.796875</v>
      </c>
      <c r="J45" s="9">
        <f>Operación!L79</f>
        <v>0.8666666666666667</v>
      </c>
      <c r="K45" s="9">
        <f>Operación!M79</f>
        <v>0.75609756097560976</v>
      </c>
      <c r="L45" s="9">
        <f>Operación!N79</f>
        <v>0.58974358974358976</v>
      </c>
      <c r="M45" s="9">
        <f>Operación!O79</f>
        <v>0.62790697674418605</v>
      </c>
      <c r="O45" s="17" t="str">
        <f>Operación!$B$67</f>
        <v>Jet Blue Air</v>
      </c>
      <c r="P45" s="9">
        <f>Operación!$Q$67</f>
        <v>0.46969696969696972</v>
      </c>
      <c r="Q45" s="9">
        <f>Operación!$Q$69</f>
        <v>0.16666666666666666</v>
      </c>
    </row>
    <row r="46" spans="1:17" x14ac:dyDescent="0.2">
      <c r="A46" s="8" t="s">
        <v>110</v>
      </c>
      <c r="B46" s="9">
        <f>Operación!D89</f>
        <v>0.57462064677232838</v>
      </c>
      <c r="C46" s="9">
        <f>Operación!E89</f>
        <v>0.5887960921531471</v>
      </c>
      <c r="D46" s="9">
        <f>Operación!F89</f>
        <v>0.65955228981544778</v>
      </c>
      <c r="E46" s="9">
        <f>Operación!G89</f>
        <v>0.62065972222222221</v>
      </c>
      <c r="F46" s="9">
        <f>Operación!H89</f>
        <v>0.70915032679738566</v>
      </c>
      <c r="G46" s="9">
        <f>Operación!I89</f>
        <v>0.61512531328320796</v>
      </c>
      <c r="H46" s="9">
        <f>Operación!J89</f>
        <v>0.71178758517468188</v>
      </c>
      <c r="I46" s="9">
        <f>Operación!K89</f>
        <v>0.73972325613454637</v>
      </c>
      <c r="J46" s="9">
        <f>Operación!L89</f>
        <v>0.73258687258687261</v>
      </c>
      <c r="K46" s="9">
        <f>Operación!M89</f>
        <v>0.68069259962049333</v>
      </c>
      <c r="L46" s="9">
        <f>Operación!N89</f>
        <v>0.54489290690019443</v>
      </c>
      <c r="M46" s="9">
        <f>Operación!O89</f>
        <v>0.63914624286917143</v>
      </c>
      <c r="O46" s="17" t="str">
        <f>Operación!$B$72</f>
        <v>United 
Airlines</v>
      </c>
      <c r="P46" s="9">
        <f>Operación!$Q$72</f>
        <v>0.95474182267023244</v>
      </c>
      <c r="Q46" s="9">
        <f>Operación!$Q$74</f>
        <v>0.69121579921826781</v>
      </c>
    </row>
    <row r="47" spans="1:17" x14ac:dyDescent="0.2">
      <c r="A47" s="8" t="s">
        <v>111</v>
      </c>
      <c r="B47" s="9">
        <f>Operación!D124</f>
        <v>0.66319356860775591</v>
      </c>
      <c r="C47" s="9">
        <f>Operación!E124</f>
        <v>0.69529920099861142</v>
      </c>
      <c r="D47" s="9">
        <f>Operación!F124</f>
        <v>0.7333214791169067</v>
      </c>
      <c r="E47" s="9"/>
      <c r="F47" s="9"/>
      <c r="G47" s="9"/>
      <c r="H47" s="9"/>
      <c r="I47" s="9"/>
      <c r="J47" s="9">
        <f>Operación!L124</f>
        <v>0.36363636363636365</v>
      </c>
      <c r="K47" s="9">
        <f>Operación!M124</f>
        <v>0.65893559928443657</v>
      </c>
      <c r="L47" s="9">
        <f>Operación!N124</f>
        <v>0.51873852701486067</v>
      </c>
      <c r="M47" s="9">
        <f>Operación!O124</f>
        <v>0.55968540329400052</v>
      </c>
    </row>
    <row r="48" spans="1:17" x14ac:dyDescent="0.2">
      <c r="A48" s="8" t="s">
        <v>112</v>
      </c>
      <c r="B48" s="9">
        <f>Operación!D174</f>
        <v>0.66834677419354838</v>
      </c>
      <c r="C48" s="9">
        <f>Operación!E174</f>
        <v>0.63793103448275867</v>
      </c>
      <c r="D48" s="9">
        <f>Operación!F174</f>
        <v>0.82258064516129037</v>
      </c>
      <c r="E48" s="9">
        <f>Operación!G174</f>
        <v>0.74193548387096775</v>
      </c>
      <c r="F48" s="9">
        <f>Operación!H174</f>
        <v>0.57692307692307687</v>
      </c>
      <c r="G48" s="9">
        <f>Operación!I174</f>
        <v>0.54761904761904767</v>
      </c>
      <c r="H48" s="9">
        <f>Operación!J174</f>
        <v>0.57777777777777772</v>
      </c>
      <c r="I48" s="9">
        <f>Operación!K174</f>
        <v>0.82608695652173914</v>
      </c>
      <c r="J48" s="9">
        <f>Operación!L174</f>
        <v>0.62</v>
      </c>
      <c r="K48" s="9">
        <f>Operación!M174</f>
        <v>0.53703703703703709</v>
      </c>
      <c r="L48" s="9">
        <f>Operación!N174</f>
        <v>0.65</v>
      </c>
      <c r="M48" s="9">
        <f>Operación!O174</f>
        <v>0.54838709677419351</v>
      </c>
    </row>
    <row r="76" spans="15:17" ht="25.5" x14ac:dyDescent="0.2">
      <c r="O76" s="26" t="s">
        <v>5</v>
      </c>
      <c r="P76" s="27" t="str">
        <f>$P$5</f>
        <v>Índice de 
Puntualidad</v>
      </c>
      <c r="Q76" s="27" t="s">
        <v>105</v>
      </c>
    </row>
    <row r="77" spans="15:17" x14ac:dyDescent="0.2">
      <c r="O77" s="17" t="str">
        <f>Operación!$B$82</f>
        <v>Air Canada</v>
      </c>
      <c r="P77" s="9">
        <f>Operación!$Q$82</f>
        <v>0.68902439024390238</v>
      </c>
      <c r="Q77" s="9">
        <f>Operación!$Q$84</f>
        <v>0.54965156794425085</v>
      </c>
    </row>
    <row r="107" spans="15:17" ht="25.5" x14ac:dyDescent="0.2">
      <c r="O107" s="26" t="s">
        <v>5</v>
      </c>
      <c r="P107" s="27" t="str">
        <f>$P$5</f>
        <v>Índice de 
Puntualidad</v>
      </c>
      <c r="Q107" s="27" t="s">
        <v>105</v>
      </c>
    </row>
    <row r="108" spans="15:17" x14ac:dyDescent="0.2">
      <c r="O108" s="17" t="str">
        <f>Operación!$B$92</f>
        <v>Air France</v>
      </c>
      <c r="P108" s="9">
        <f>Operación!$Q$92</f>
        <v>0.90191387559808611</v>
      </c>
      <c r="Q108" s="9">
        <f>Operación!$Q$94</f>
        <v>0.57296650717703346</v>
      </c>
    </row>
    <row r="109" spans="15:17" x14ac:dyDescent="0.2">
      <c r="O109" s="17" t="str">
        <f>Operación!$B$97</f>
        <v>Alitalia</v>
      </c>
      <c r="P109" s="9">
        <f>Operación!$Q$97</f>
        <v>0.85714285714285721</v>
      </c>
      <c r="Q109" s="9">
        <f>Operación!$Q$99</f>
        <v>0.6428571428571429</v>
      </c>
    </row>
    <row r="110" spans="15:17" x14ac:dyDescent="0.2">
      <c r="O110" s="17" t="str">
        <f>Operación!$B$102</f>
        <v>British Airways</v>
      </c>
      <c r="P110" s="9">
        <f>Operación!$Q$102</f>
        <v>0.88592233009708732</v>
      </c>
      <c r="Q110" s="9">
        <f>Operación!$Q$104</f>
        <v>0.64563106796116509</v>
      </c>
    </row>
    <row r="111" spans="15:17" x14ac:dyDescent="0.2">
      <c r="O111" s="17" t="str">
        <f>Operación!$B$107</f>
        <v>Lufthansa</v>
      </c>
      <c r="P111" s="9">
        <f>Operación!$Q$107</f>
        <v>0.87262357414448666</v>
      </c>
      <c r="Q111" s="9">
        <f>Operación!$Q$109</f>
        <v>0.54562737642585546</v>
      </c>
    </row>
    <row r="112" spans="15:17" x14ac:dyDescent="0.2">
      <c r="O112" s="17" t="str">
        <f>Operación!$B$112</f>
        <v>Iberia</v>
      </c>
      <c r="P112" s="9">
        <f>Operación!$Q$112</f>
        <v>0.95076923076923081</v>
      </c>
      <c r="Q112" s="9">
        <f>Operación!$Q$114</f>
        <v>0.64</v>
      </c>
    </row>
    <row r="113" spans="15:17" x14ac:dyDescent="0.2">
      <c r="O113" s="17" t="str">
        <f>Operación!$B$117</f>
        <v>K L M</v>
      </c>
      <c r="P113" s="9">
        <f>Operación!$Q$117</f>
        <v>0.93196202531645567</v>
      </c>
      <c r="Q113" s="9">
        <f>Operación!$Q$119</f>
        <v>0.745253164556962</v>
      </c>
    </row>
    <row r="143" spans="15:17" ht="25.5" x14ac:dyDescent="0.2">
      <c r="O143" s="26" t="s">
        <v>5</v>
      </c>
      <c r="P143" s="27" t="str">
        <f>$P$5</f>
        <v>Índice de 
Puntualidad</v>
      </c>
      <c r="Q143" s="27" t="s">
        <v>105</v>
      </c>
    </row>
    <row r="144" spans="15:17" x14ac:dyDescent="0.2">
      <c r="O144" s="17" t="str">
        <f>Operación!$B$127</f>
        <v>Avianca</v>
      </c>
      <c r="P144" s="9">
        <f>Operación!$Q$127</f>
        <v>0.92022792022792022</v>
      </c>
      <c r="Q144" s="9">
        <f>Operación!$Q$129</f>
        <v>0.7350427350427351</v>
      </c>
    </row>
    <row r="145" spans="15:17" x14ac:dyDescent="0.2">
      <c r="O145" s="17" t="str">
        <f>Operación!$B$132</f>
        <v>Copa</v>
      </c>
      <c r="P145" s="9">
        <f>Operación!$Q$132</f>
        <v>0.87213114754098364</v>
      </c>
      <c r="Q145" s="9">
        <f>Operación!$Q$134</f>
        <v>0.76065573770491801</v>
      </c>
    </row>
    <row r="146" spans="15:17" x14ac:dyDescent="0.2">
      <c r="O146" s="17" t="str">
        <f>Operación!$B$137</f>
        <v>Lan Chile 
Airlines</v>
      </c>
      <c r="P146" s="9">
        <f>Operación!$Q$137</f>
        <v>0.84916201117318435</v>
      </c>
      <c r="Q146" s="9">
        <f>Operación!$Q$139</f>
        <v>0.75418994413407825</v>
      </c>
    </row>
    <row r="147" spans="15:17" x14ac:dyDescent="0.2">
      <c r="O147" s="17" t="str">
        <f>Operación!$B$142</f>
        <v>Lanperu</v>
      </c>
      <c r="P147" s="9">
        <f>Operación!$Q$142</f>
        <v>0.8666666666666667</v>
      </c>
      <c r="Q147" s="9">
        <f>Operación!$Q$144</f>
        <v>0.58666666666666667</v>
      </c>
    </row>
    <row r="148" spans="15:17" x14ac:dyDescent="0.2">
      <c r="O148" s="17" t="str">
        <f>Operación!$B$147</f>
        <v>Aerorepública</v>
      </c>
      <c r="P148" s="9">
        <f>Operación!$Q$147</f>
        <v>0.85897435897435903</v>
      </c>
      <c r="Q148" s="9">
        <f>Operación!$Q$149</f>
        <v>0.64102564102564108</v>
      </c>
    </row>
    <row r="149" spans="15:17" x14ac:dyDescent="0.2">
      <c r="O149" s="17" t="str">
        <f>Operación!$B$152</f>
        <v>Taca</v>
      </c>
      <c r="P149" s="9">
        <f>Operación!$Q$152</f>
        <v>0.9045092838196287</v>
      </c>
      <c r="Q149" s="9">
        <f>Operación!$Q$154</f>
        <v>0.72413793103448276</v>
      </c>
    </row>
    <row r="150" spans="15:17" x14ac:dyDescent="0.2">
      <c r="O150" s="17" t="str">
        <f>Operación!$B$157</f>
        <v>TAM Linhas 
Aereas</v>
      </c>
      <c r="P150" s="9">
        <f>Operación!$Q$157</f>
        <v>0.8613445378151261</v>
      </c>
      <c r="Q150" s="9">
        <f>Operación!$Q$159</f>
        <v>0.63025210084033612</v>
      </c>
    </row>
    <row r="151" spans="15:17" x14ac:dyDescent="0.2">
      <c r="O151" s="17" t="str">
        <f>Operación!$B$162</f>
        <v>Taca Peru</v>
      </c>
      <c r="P151" s="9">
        <f>Operación!$Q$162</f>
        <v>0.90845070422535212</v>
      </c>
      <c r="Q151" s="9">
        <f>Operación!$Q$164</f>
        <v>0.75352112676056338</v>
      </c>
    </row>
    <row r="152" spans="15:17" x14ac:dyDescent="0.2">
      <c r="O152" s="17" t="str">
        <f>Operación!$B$167</f>
        <v>Volaris 
Costa Rica</v>
      </c>
      <c r="P152" s="9">
        <f>Operación!$Q$167</f>
        <v>0.73800738007380073</v>
      </c>
      <c r="Q152" s="9">
        <f>Operación!$Q$169</f>
        <v>0.42066420664206644</v>
      </c>
    </row>
    <row r="182" spans="15:17" ht="25.5" x14ac:dyDescent="0.2">
      <c r="O182" s="26" t="s">
        <v>5</v>
      </c>
      <c r="P182" s="27" t="str">
        <f>$P$5</f>
        <v>Índice de 
Puntualidad</v>
      </c>
      <c r="Q182" s="27" t="s">
        <v>105</v>
      </c>
    </row>
    <row r="183" spans="15:17" x14ac:dyDescent="0.2">
      <c r="O183" s="17" t="str">
        <f>Operación!$B$177</f>
        <v>All Nippon 
Airways</v>
      </c>
      <c r="P183" s="9">
        <f>Operación!$Q$177</f>
        <v>0.97658862876254182</v>
      </c>
      <c r="Q183" s="9">
        <f>Operación!$Q$179</f>
        <v>0.65886287625418061</v>
      </c>
    </row>
    <row r="184" spans="15:17" x14ac:dyDescent="0.2">
      <c r="O184" s="17" t="str">
        <f>Operación!$B$182</f>
        <v>China 
Southern 
Airlines</v>
      </c>
      <c r="P184" s="9">
        <f>Operación!$Q$182</f>
        <v>0.8125</v>
      </c>
      <c r="Q184" s="9">
        <f>Operación!$Q$184</f>
        <v>0.5625</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E3:M13"/>
  <sheetViews>
    <sheetView showGridLines="0" zoomScale="85" zoomScaleNormal="85" workbookViewId="0">
      <selection activeCell="P13" sqref="P13"/>
    </sheetView>
  </sheetViews>
  <sheetFormatPr baseColWidth="10" defaultRowHeight="15" x14ac:dyDescent="0.25"/>
  <cols>
    <col min="1" max="6" width="11.42578125" style="13"/>
    <col min="7" max="7" width="11.42578125" customWidth="1"/>
    <col min="8" max="8" width="37.85546875" bestFit="1" customWidth="1"/>
    <col min="9" max="9" width="13.5703125" bestFit="1" customWidth="1"/>
    <col min="10" max="20" width="9.7109375" style="13" customWidth="1"/>
    <col min="21" max="16384" width="11.42578125" style="13"/>
  </cols>
  <sheetData>
    <row r="3" spans="5:13" x14ac:dyDescent="0.25">
      <c r="H3" s="37" t="s">
        <v>97</v>
      </c>
      <c r="I3" s="38">
        <v>208748</v>
      </c>
    </row>
    <row r="4" spans="5:13" x14ac:dyDescent="0.25">
      <c r="H4" s="28" t="s">
        <v>98</v>
      </c>
      <c r="I4" s="29">
        <v>141620</v>
      </c>
    </row>
    <row r="5" spans="5:13" x14ac:dyDescent="0.25">
      <c r="H5" s="31" t="s">
        <v>123</v>
      </c>
      <c r="I5" s="32">
        <v>25661</v>
      </c>
    </row>
    <row r="6" spans="5:13" x14ac:dyDescent="0.25">
      <c r="H6" s="33" t="s">
        <v>124</v>
      </c>
      <c r="I6" s="34">
        <v>41467</v>
      </c>
    </row>
    <row r="7" spans="5:13" x14ac:dyDescent="0.25">
      <c r="H7" s="35" t="s">
        <v>84</v>
      </c>
      <c r="I7" s="36">
        <v>27030</v>
      </c>
    </row>
    <row r="8" spans="5:13" x14ac:dyDescent="0.25">
      <c r="H8" s="35" t="s">
        <v>192</v>
      </c>
      <c r="I8" s="36">
        <v>9818</v>
      </c>
    </row>
    <row r="9" spans="5:13" x14ac:dyDescent="0.25">
      <c r="H9" s="35" t="s">
        <v>125</v>
      </c>
      <c r="I9" s="36">
        <v>2639</v>
      </c>
    </row>
    <row r="10" spans="5:13" x14ac:dyDescent="0.25">
      <c r="H10" s="35" t="s">
        <v>106</v>
      </c>
      <c r="I10" s="36">
        <v>1980</v>
      </c>
    </row>
    <row r="12" spans="5:13" ht="18.75" x14ac:dyDescent="0.3">
      <c r="E12" s="52" t="str">
        <f>"Porcentaje de operaciones Ene-Dic en el "&amp;PROPER(Operación!A3)</f>
        <v>Porcentaje de operaciones Ene-Dic en el Aeropuerto De Ciudad De Mexico</v>
      </c>
      <c r="F12" s="52"/>
      <c r="G12" s="52"/>
      <c r="H12" s="52"/>
      <c r="I12" s="52"/>
      <c r="J12" s="52"/>
      <c r="K12" s="52"/>
      <c r="L12" s="52"/>
      <c r="M12" s="52"/>
    </row>
    <row r="13" spans="5:13" ht="18.75" x14ac:dyDescent="0.3">
      <c r="E13" s="52">
        <v>2020</v>
      </c>
      <c r="F13" s="52"/>
      <c r="G13" s="52"/>
      <c r="H13" s="52"/>
      <c r="I13" s="52"/>
      <c r="J13" s="52"/>
      <c r="K13" s="52"/>
      <c r="L13" s="52"/>
      <c r="M13" s="52"/>
    </row>
  </sheetData>
  <mergeCells count="2">
    <mergeCell ref="E12:M12"/>
    <mergeCell ref="E13:M13"/>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J23" sqref="J23"/>
    </sheetView>
  </sheetViews>
  <sheetFormatPr baseColWidth="10" defaultRowHeight="15" x14ac:dyDescent="0.25"/>
  <cols>
    <col min="1" max="1" width="37.5703125" style="18" bestFit="1" customWidth="1"/>
    <col min="2" max="13" width="9.7109375" style="18" customWidth="1"/>
    <col min="14" max="16384" width="11.42578125" style="18"/>
  </cols>
  <sheetData>
    <row r="1" spans="1:13" x14ac:dyDescent="0.25">
      <c r="A1" s="53" t="s">
        <v>49</v>
      </c>
      <c r="B1" s="54" t="s">
        <v>50</v>
      </c>
    </row>
    <row r="2" spans="1:13" x14ac:dyDescent="0.25">
      <c r="A2" s="53" t="s">
        <v>5</v>
      </c>
      <c r="B2" s="54" t="s">
        <v>50</v>
      </c>
    </row>
    <row r="4" spans="1:13" ht="30" x14ac:dyDescent="0.25">
      <c r="A4" s="55" t="s">
        <v>51</v>
      </c>
      <c r="B4" s="56" t="s">
        <v>52</v>
      </c>
      <c r="C4" s="56" t="s">
        <v>53</v>
      </c>
      <c r="D4" s="56" t="s">
        <v>54</v>
      </c>
      <c r="E4" s="56" t="s">
        <v>55</v>
      </c>
      <c r="F4" s="56" t="s">
        <v>56</v>
      </c>
      <c r="G4" s="56" t="s">
        <v>57</v>
      </c>
      <c r="H4" s="56" t="s">
        <v>58</v>
      </c>
      <c r="I4" s="56" t="s">
        <v>93</v>
      </c>
      <c r="J4" s="56" t="s">
        <v>59</v>
      </c>
      <c r="K4" s="56" t="s">
        <v>60</v>
      </c>
      <c r="L4" s="56" t="s">
        <v>61</v>
      </c>
      <c r="M4" s="56" t="s">
        <v>94</v>
      </c>
    </row>
    <row r="5" spans="1:13" x14ac:dyDescent="0.25">
      <c r="A5" s="60" t="s">
        <v>62</v>
      </c>
      <c r="B5" s="59">
        <v>6490</v>
      </c>
      <c r="C5" s="59">
        <v>6342</v>
      </c>
      <c r="D5" s="59">
        <v>3875</v>
      </c>
      <c r="E5" s="59">
        <v>386</v>
      </c>
      <c r="F5" s="59">
        <v>393</v>
      </c>
      <c r="G5" s="59">
        <v>691</v>
      </c>
      <c r="H5" s="59">
        <v>808</v>
      </c>
      <c r="I5" s="59">
        <v>1053</v>
      </c>
      <c r="J5" s="59">
        <v>1178</v>
      </c>
      <c r="K5" s="59">
        <v>1288</v>
      </c>
      <c r="L5" s="59">
        <v>1747</v>
      </c>
      <c r="M5" s="59">
        <v>1410</v>
      </c>
    </row>
    <row r="6" spans="1:13" x14ac:dyDescent="0.25">
      <c r="A6" s="61" t="s">
        <v>86</v>
      </c>
      <c r="B6" s="59">
        <v>0</v>
      </c>
      <c r="C6" s="59">
        <v>0</v>
      </c>
      <c r="D6" s="59">
        <v>0</v>
      </c>
      <c r="E6" s="59">
        <v>0</v>
      </c>
      <c r="F6" s="59">
        <v>0</v>
      </c>
      <c r="G6" s="59">
        <v>0</v>
      </c>
      <c r="H6" s="59">
        <v>0</v>
      </c>
      <c r="I6" s="59">
        <v>0</v>
      </c>
      <c r="J6" s="59">
        <v>0</v>
      </c>
      <c r="K6" s="59">
        <v>0</v>
      </c>
      <c r="L6" s="59">
        <v>0</v>
      </c>
      <c r="M6" s="59">
        <v>0</v>
      </c>
    </row>
    <row r="7" spans="1:13" x14ac:dyDescent="0.25">
      <c r="A7" s="61" t="s">
        <v>88</v>
      </c>
      <c r="B7" s="59">
        <v>32</v>
      </c>
      <c r="C7" s="59">
        <v>101</v>
      </c>
      <c r="D7" s="59">
        <v>24</v>
      </c>
      <c r="E7" s="59">
        <v>2</v>
      </c>
      <c r="F7" s="59">
        <v>3</v>
      </c>
      <c r="G7" s="59">
        <v>3</v>
      </c>
      <c r="H7" s="59">
        <v>4</v>
      </c>
      <c r="I7" s="59">
        <v>3</v>
      </c>
      <c r="J7" s="59">
        <v>2</v>
      </c>
      <c r="K7" s="59">
        <v>28</v>
      </c>
      <c r="L7" s="59">
        <v>16</v>
      </c>
      <c r="M7" s="59">
        <v>57</v>
      </c>
    </row>
    <row r="8" spans="1:13" x14ac:dyDescent="0.25">
      <c r="A8" s="61" t="s">
        <v>89</v>
      </c>
      <c r="B8" s="59">
        <v>2</v>
      </c>
      <c r="C8" s="59">
        <v>2</v>
      </c>
      <c r="D8" s="59">
        <v>3</v>
      </c>
      <c r="E8" s="59">
        <v>0</v>
      </c>
      <c r="F8" s="59">
        <v>0</v>
      </c>
      <c r="G8" s="59">
        <v>1</v>
      </c>
      <c r="H8" s="59">
        <v>1</v>
      </c>
      <c r="I8" s="59">
        <v>0</v>
      </c>
      <c r="J8" s="59">
        <v>1</v>
      </c>
      <c r="K8" s="59">
        <v>1</v>
      </c>
      <c r="L8" s="59">
        <v>0</v>
      </c>
      <c r="M8" s="59">
        <v>0</v>
      </c>
    </row>
    <row r="9" spans="1:13" x14ac:dyDescent="0.25">
      <c r="A9" s="61" t="s">
        <v>91</v>
      </c>
      <c r="B9" s="59">
        <v>0</v>
      </c>
      <c r="C9" s="59">
        <v>0</v>
      </c>
      <c r="D9" s="59">
        <v>0</v>
      </c>
      <c r="E9" s="59">
        <v>0</v>
      </c>
      <c r="F9" s="59">
        <v>0</v>
      </c>
      <c r="G9" s="59">
        <v>0</v>
      </c>
      <c r="H9" s="59">
        <v>0</v>
      </c>
      <c r="I9" s="59">
        <v>0</v>
      </c>
      <c r="J9" s="59">
        <v>0</v>
      </c>
      <c r="K9" s="59">
        <v>0</v>
      </c>
      <c r="L9" s="59">
        <v>0</v>
      </c>
      <c r="M9" s="59">
        <v>0</v>
      </c>
    </row>
    <row r="10" spans="1:13" x14ac:dyDescent="0.25">
      <c r="A10" s="61" t="s">
        <v>63</v>
      </c>
      <c r="B10" s="59">
        <v>803</v>
      </c>
      <c r="C10" s="59">
        <v>830</v>
      </c>
      <c r="D10" s="59">
        <v>431</v>
      </c>
      <c r="E10" s="59">
        <v>33</v>
      </c>
      <c r="F10" s="59">
        <v>45</v>
      </c>
      <c r="G10" s="59">
        <v>59</v>
      </c>
      <c r="H10" s="59">
        <v>105</v>
      </c>
      <c r="I10" s="59">
        <v>135</v>
      </c>
      <c r="J10" s="59">
        <v>163</v>
      </c>
      <c r="K10" s="59">
        <v>233</v>
      </c>
      <c r="L10" s="59">
        <v>228</v>
      </c>
      <c r="M10" s="59">
        <v>399</v>
      </c>
    </row>
    <row r="11" spans="1:13" x14ac:dyDescent="0.25">
      <c r="A11" s="61" t="s">
        <v>65</v>
      </c>
      <c r="B11" s="59">
        <v>4372</v>
      </c>
      <c r="C11" s="59">
        <v>4340</v>
      </c>
      <c r="D11" s="59">
        <v>2715</v>
      </c>
      <c r="E11" s="59">
        <v>318</v>
      </c>
      <c r="F11" s="59">
        <v>279</v>
      </c>
      <c r="G11" s="59">
        <v>592</v>
      </c>
      <c r="H11" s="59">
        <v>619</v>
      </c>
      <c r="I11" s="59">
        <v>855</v>
      </c>
      <c r="J11" s="59">
        <v>889</v>
      </c>
      <c r="K11" s="59">
        <v>900</v>
      </c>
      <c r="L11" s="59">
        <v>1321</v>
      </c>
      <c r="M11" s="59">
        <v>613</v>
      </c>
    </row>
    <row r="12" spans="1:13" x14ac:dyDescent="0.25">
      <c r="A12" s="61" t="s">
        <v>67</v>
      </c>
      <c r="B12" s="59">
        <v>68</v>
      </c>
      <c r="C12" s="59">
        <v>61</v>
      </c>
      <c r="D12" s="59">
        <v>24</v>
      </c>
      <c r="E12" s="59">
        <v>0</v>
      </c>
      <c r="F12" s="59">
        <v>4</v>
      </c>
      <c r="G12" s="59">
        <v>2</v>
      </c>
      <c r="H12" s="59">
        <v>4</v>
      </c>
      <c r="I12" s="59">
        <v>9</v>
      </c>
      <c r="J12" s="59">
        <v>11</v>
      </c>
      <c r="K12" s="59">
        <v>24</v>
      </c>
      <c r="L12" s="59">
        <v>35</v>
      </c>
      <c r="M12" s="59">
        <v>81</v>
      </c>
    </row>
    <row r="13" spans="1:13" x14ac:dyDescent="0.25">
      <c r="A13" s="61" t="s">
        <v>120</v>
      </c>
      <c r="B13" s="59">
        <v>3</v>
      </c>
      <c r="C13" s="59">
        <v>2</v>
      </c>
      <c r="D13" s="59">
        <v>3</v>
      </c>
      <c r="E13" s="59">
        <v>0</v>
      </c>
      <c r="F13" s="59">
        <v>0</v>
      </c>
      <c r="G13" s="59">
        <v>0</v>
      </c>
      <c r="H13" s="59">
        <v>0</v>
      </c>
      <c r="I13" s="59">
        <v>0</v>
      </c>
      <c r="J13" s="59">
        <v>0</v>
      </c>
      <c r="K13" s="59">
        <v>0</v>
      </c>
      <c r="L13" s="59">
        <v>0</v>
      </c>
      <c r="M13" s="59">
        <v>0</v>
      </c>
    </row>
    <row r="14" spans="1:13" x14ac:dyDescent="0.25">
      <c r="A14" s="61" t="s">
        <v>66</v>
      </c>
      <c r="B14" s="59">
        <v>524</v>
      </c>
      <c r="C14" s="59">
        <v>424</v>
      </c>
      <c r="D14" s="59">
        <v>297</v>
      </c>
      <c r="E14" s="59">
        <v>19</v>
      </c>
      <c r="F14" s="59">
        <v>45</v>
      </c>
      <c r="G14" s="59">
        <v>18</v>
      </c>
      <c r="H14" s="59">
        <v>28</v>
      </c>
      <c r="I14" s="59">
        <v>24</v>
      </c>
      <c r="J14" s="59">
        <v>57</v>
      </c>
      <c r="K14" s="59">
        <v>42</v>
      </c>
      <c r="L14" s="59">
        <v>67</v>
      </c>
      <c r="M14" s="59">
        <v>94</v>
      </c>
    </row>
    <row r="15" spans="1:13" x14ac:dyDescent="0.25">
      <c r="A15" s="61" t="s">
        <v>64</v>
      </c>
      <c r="B15" s="59">
        <v>686</v>
      </c>
      <c r="C15" s="59">
        <v>582</v>
      </c>
      <c r="D15" s="59">
        <v>378</v>
      </c>
      <c r="E15" s="59">
        <v>14</v>
      </c>
      <c r="F15" s="59">
        <v>17</v>
      </c>
      <c r="G15" s="59">
        <v>16</v>
      </c>
      <c r="H15" s="59">
        <v>47</v>
      </c>
      <c r="I15" s="59">
        <v>27</v>
      </c>
      <c r="J15" s="59">
        <v>55</v>
      </c>
      <c r="K15" s="59">
        <v>60</v>
      </c>
      <c r="L15" s="59">
        <v>80</v>
      </c>
      <c r="M15" s="59">
        <v>166</v>
      </c>
    </row>
    <row r="16" spans="1:13" x14ac:dyDescent="0.25">
      <c r="A16" s="63" t="s">
        <v>47</v>
      </c>
      <c r="B16" s="62">
        <v>7668</v>
      </c>
      <c r="C16" s="62">
        <v>6095</v>
      </c>
      <c r="D16" s="62">
        <v>5643</v>
      </c>
      <c r="E16" s="62">
        <v>1318</v>
      </c>
      <c r="F16" s="62">
        <v>1029</v>
      </c>
      <c r="G16" s="62">
        <v>1538</v>
      </c>
      <c r="H16" s="62">
        <v>2485</v>
      </c>
      <c r="I16" s="62">
        <v>2631</v>
      </c>
      <c r="J16" s="62">
        <v>2765</v>
      </c>
      <c r="K16" s="62">
        <v>3087</v>
      </c>
      <c r="L16" s="62">
        <v>3329</v>
      </c>
      <c r="M16" s="62">
        <v>3879</v>
      </c>
    </row>
    <row r="17" spans="1:13" x14ac:dyDescent="0.25">
      <c r="A17" s="64" t="s">
        <v>85</v>
      </c>
      <c r="B17" s="62">
        <v>0</v>
      </c>
      <c r="C17" s="62">
        <v>0</v>
      </c>
      <c r="D17" s="62">
        <v>0</v>
      </c>
      <c r="E17" s="62">
        <v>0</v>
      </c>
      <c r="F17" s="62">
        <v>0</v>
      </c>
      <c r="G17" s="62">
        <v>0</v>
      </c>
      <c r="H17" s="62">
        <v>0</v>
      </c>
      <c r="I17" s="62">
        <v>0</v>
      </c>
      <c r="J17" s="62">
        <v>0</v>
      </c>
      <c r="K17" s="62">
        <v>0</v>
      </c>
      <c r="L17" s="62">
        <v>0</v>
      </c>
      <c r="M17" s="62">
        <v>0</v>
      </c>
    </row>
    <row r="18" spans="1:13" x14ac:dyDescent="0.25">
      <c r="A18" s="64" t="s">
        <v>69</v>
      </c>
      <c r="B18" s="62">
        <v>70</v>
      </c>
      <c r="C18" s="62">
        <v>30</v>
      </c>
      <c r="D18" s="62">
        <v>17</v>
      </c>
      <c r="E18" s="62">
        <v>0</v>
      </c>
      <c r="F18" s="62">
        <v>0</v>
      </c>
      <c r="G18" s="62">
        <v>0</v>
      </c>
      <c r="H18" s="62">
        <v>0</v>
      </c>
      <c r="I18" s="62">
        <v>1</v>
      </c>
      <c r="J18" s="62">
        <v>0</v>
      </c>
      <c r="K18" s="62">
        <v>2</v>
      </c>
      <c r="L18" s="62">
        <v>2</v>
      </c>
      <c r="M18" s="62">
        <v>16</v>
      </c>
    </row>
    <row r="19" spans="1:13" x14ac:dyDescent="0.25">
      <c r="A19" s="64" t="s">
        <v>122</v>
      </c>
      <c r="B19" s="62">
        <v>10</v>
      </c>
      <c r="C19" s="62">
        <v>0</v>
      </c>
      <c r="D19" s="62">
        <v>12</v>
      </c>
      <c r="E19" s="62">
        <v>0</v>
      </c>
      <c r="F19" s="62">
        <v>0</v>
      </c>
      <c r="G19" s="62">
        <v>0</v>
      </c>
      <c r="H19" s="62">
        <v>0</v>
      </c>
      <c r="I19" s="62">
        <v>0</v>
      </c>
      <c r="J19" s="62">
        <v>0</v>
      </c>
      <c r="K19" s="62">
        <v>0</v>
      </c>
      <c r="L19" s="62">
        <v>0</v>
      </c>
      <c r="M19" s="62">
        <v>13</v>
      </c>
    </row>
    <row r="20" spans="1:13" x14ac:dyDescent="0.25">
      <c r="A20" s="64" t="s">
        <v>87</v>
      </c>
      <c r="B20" s="62">
        <v>0</v>
      </c>
      <c r="C20" s="62">
        <v>0</v>
      </c>
      <c r="D20" s="62">
        <v>0</v>
      </c>
      <c r="E20" s="62">
        <v>0</v>
      </c>
      <c r="F20" s="62">
        <v>0</v>
      </c>
      <c r="G20" s="62">
        <v>0</v>
      </c>
      <c r="H20" s="62">
        <v>0</v>
      </c>
      <c r="I20" s="62">
        <v>0</v>
      </c>
      <c r="J20" s="62">
        <v>0</v>
      </c>
      <c r="K20" s="62">
        <v>0</v>
      </c>
      <c r="L20" s="62">
        <v>0</v>
      </c>
      <c r="M20" s="62">
        <v>0</v>
      </c>
    </row>
    <row r="21" spans="1:13" x14ac:dyDescent="0.25">
      <c r="A21" s="64" t="s">
        <v>68</v>
      </c>
      <c r="B21" s="62">
        <v>247</v>
      </c>
      <c r="C21" s="62">
        <v>224</v>
      </c>
      <c r="D21" s="62">
        <v>268</v>
      </c>
      <c r="E21" s="62">
        <v>136</v>
      </c>
      <c r="F21" s="62">
        <v>27</v>
      </c>
      <c r="G21" s="62">
        <v>23</v>
      </c>
      <c r="H21" s="62">
        <v>21</v>
      </c>
      <c r="I21" s="62">
        <v>18</v>
      </c>
      <c r="J21" s="62">
        <v>88</v>
      </c>
      <c r="K21" s="62">
        <v>62</v>
      </c>
      <c r="L21" s="62">
        <v>74</v>
      </c>
      <c r="M21" s="62">
        <v>597</v>
      </c>
    </row>
    <row r="22" spans="1:13" x14ac:dyDescent="0.25">
      <c r="A22" s="64" t="s">
        <v>90</v>
      </c>
      <c r="B22" s="62">
        <v>0</v>
      </c>
      <c r="C22" s="62">
        <v>0</v>
      </c>
      <c r="D22" s="62">
        <v>0</v>
      </c>
      <c r="E22" s="62">
        <v>0</v>
      </c>
      <c r="F22" s="62">
        <v>0</v>
      </c>
      <c r="G22" s="62">
        <v>0</v>
      </c>
      <c r="H22" s="62">
        <v>0</v>
      </c>
      <c r="I22" s="62">
        <v>0</v>
      </c>
      <c r="J22" s="62">
        <v>0</v>
      </c>
      <c r="K22" s="62">
        <v>0</v>
      </c>
      <c r="L22" s="62">
        <v>0</v>
      </c>
      <c r="M22" s="62">
        <v>0</v>
      </c>
    </row>
    <row r="23" spans="1:13" x14ac:dyDescent="0.25">
      <c r="A23" s="64" t="s">
        <v>70</v>
      </c>
      <c r="B23" s="62">
        <v>935</v>
      </c>
      <c r="C23" s="62">
        <v>573</v>
      </c>
      <c r="D23" s="62">
        <v>423</v>
      </c>
      <c r="E23" s="62">
        <v>0</v>
      </c>
      <c r="F23" s="62">
        <v>6</v>
      </c>
      <c r="G23" s="62">
        <v>3</v>
      </c>
      <c r="H23" s="62">
        <v>56</v>
      </c>
      <c r="I23" s="62">
        <v>82</v>
      </c>
      <c r="J23" s="62">
        <v>50</v>
      </c>
      <c r="K23" s="62">
        <v>41</v>
      </c>
      <c r="L23" s="62">
        <v>69</v>
      </c>
      <c r="M23" s="62">
        <v>401</v>
      </c>
    </row>
    <row r="24" spans="1:13" x14ac:dyDescent="0.25">
      <c r="A24" s="64" t="s">
        <v>48</v>
      </c>
      <c r="B24" s="62">
        <v>2878</v>
      </c>
      <c r="C24" s="62">
        <v>2901</v>
      </c>
      <c r="D24" s="62">
        <v>3194</v>
      </c>
      <c r="E24" s="62">
        <v>1122</v>
      </c>
      <c r="F24" s="62">
        <v>929</v>
      </c>
      <c r="G24" s="62">
        <v>1455</v>
      </c>
      <c r="H24" s="62">
        <v>2321</v>
      </c>
      <c r="I24" s="62">
        <v>2447</v>
      </c>
      <c r="J24" s="62">
        <v>2487</v>
      </c>
      <c r="K24" s="62">
        <v>2731</v>
      </c>
      <c r="L24" s="62">
        <v>2497</v>
      </c>
      <c r="M24" s="62">
        <v>2068</v>
      </c>
    </row>
    <row r="25" spans="1:13" x14ac:dyDescent="0.25">
      <c r="A25" s="64" t="s">
        <v>92</v>
      </c>
      <c r="B25" s="62">
        <v>3</v>
      </c>
      <c r="C25" s="62">
        <v>4</v>
      </c>
      <c r="D25" s="62">
        <v>3</v>
      </c>
      <c r="E25" s="62">
        <v>2</v>
      </c>
      <c r="F25" s="62">
        <v>0</v>
      </c>
      <c r="G25" s="62">
        <v>0</v>
      </c>
      <c r="H25" s="62">
        <v>2</v>
      </c>
      <c r="I25" s="62">
        <v>0</v>
      </c>
      <c r="J25" s="62">
        <v>5</v>
      </c>
      <c r="K25" s="62">
        <v>2</v>
      </c>
      <c r="L25" s="62">
        <v>0</v>
      </c>
      <c r="M25" s="62">
        <v>1</v>
      </c>
    </row>
    <row r="26" spans="1:13" x14ac:dyDescent="0.25">
      <c r="A26" s="64" t="s">
        <v>121</v>
      </c>
      <c r="B26" s="62">
        <v>3525</v>
      </c>
      <c r="C26" s="62">
        <v>2363</v>
      </c>
      <c r="D26" s="62">
        <v>1726</v>
      </c>
      <c r="E26" s="62">
        <v>58</v>
      </c>
      <c r="F26" s="62">
        <v>67</v>
      </c>
      <c r="G26" s="62">
        <v>57</v>
      </c>
      <c r="H26" s="62">
        <v>85</v>
      </c>
      <c r="I26" s="62">
        <v>83</v>
      </c>
      <c r="J26" s="62">
        <v>135</v>
      </c>
      <c r="K26" s="62">
        <v>249</v>
      </c>
      <c r="L26" s="62">
        <v>687</v>
      </c>
      <c r="M26" s="62">
        <v>783</v>
      </c>
    </row>
    <row r="27" spans="1:13" x14ac:dyDescent="0.25">
      <c r="A27" s="57" t="s">
        <v>71</v>
      </c>
      <c r="B27" s="58">
        <v>14158</v>
      </c>
      <c r="C27" s="58">
        <v>12437</v>
      </c>
      <c r="D27" s="58">
        <v>9518</v>
      </c>
      <c r="E27" s="58">
        <v>1704</v>
      </c>
      <c r="F27" s="58">
        <v>1422</v>
      </c>
      <c r="G27" s="58">
        <v>2229</v>
      </c>
      <c r="H27" s="58">
        <v>3293</v>
      </c>
      <c r="I27" s="58">
        <v>3684</v>
      </c>
      <c r="J27" s="58">
        <v>3943</v>
      </c>
      <c r="K27" s="58">
        <v>4375</v>
      </c>
      <c r="L27" s="58">
        <v>5076</v>
      </c>
      <c r="M27" s="58">
        <v>5289</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10" customFormat="1" x14ac:dyDescent="0.2">
      <c r="A1" s="39" t="s">
        <v>29</v>
      </c>
      <c r="B1" s="39" t="s">
        <v>107</v>
      </c>
    </row>
    <row r="2" spans="1:2" s="10" customFormat="1" ht="37.5" customHeight="1" x14ac:dyDescent="0.2">
      <c r="A2" s="40" t="s">
        <v>6</v>
      </c>
      <c r="B2" s="40" t="s">
        <v>24</v>
      </c>
    </row>
    <row r="3" spans="1:2" s="10" customFormat="1" x14ac:dyDescent="0.2">
      <c r="A3" s="41" t="s">
        <v>30</v>
      </c>
      <c r="B3" s="41" t="s">
        <v>31</v>
      </c>
    </row>
    <row r="4" spans="1:2" s="10" customFormat="1" x14ac:dyDescent="0.2">
      <c r="A4" s="40" t="s">
        <v>7</v>
      </c>
      <c r="B4" s="40" t="s">
        <v>32</v>
      </c>
    </row>
    <row r="5" spans="1:2" s="10" customFormat="1" ht="38.25" x14ac:dyDescent="0.2">
      <c r="A5" s="41" t="s">
        <v>8</v>
      </c>
      <c r="B5" s="41" t="s">
        <v>28</v>
      </c>
    </row>
    <row r="6" spans="1:2" s="10" customFormat="1" x14ac:dyDescent="0.2">
      <c r="A6" s="40" t="s">
        <v>9</v>
      </c>
      <c r="B6" s="40" t="s">
        <v>33</v>
      </c>
    </row>
    <row r="7" spans="1:2" s="10" customFormat="1" ht="25.5" x14ac:dyDescent="0.2">
      <c r="A7" s="41" t="s">
        <v>10</v>
      </c>
      <c r="B7" s="41" t="s">
        <v>34</v>
      </c>
    </row>
    <row r="8" spans="1:2" s="10" customFormat="1" x14ac:dyDescent="0.2">
      <c r="A8" s="40" t="s">
        <v>11</v>
      </c>
      <c r="B8" s="40" t="s">
        <v>35</v>
      </c>
    </row>
    <row r="9" spans="1:2" s="10" customFormat="1" x14ac:dyDescent="0.2">
      <c r="A9" s="41" t="s">
        <v>12</v>
      </c>
      <c r="B9" s="41" t="s">
        <v>36</v>
      </c>
    </row>
    <row r="10" spans="1:2" s="10" customFormat="1" ht="25.5" x14ac:dyDescent="0.2">
      <c r="A10" s="40" t="s">
        <v>14</v>
      </c>
      <c r="B10" s="40" t="s">
        <v>37</v>
      </c>
    </row>
    <row r="11" spans="1:2" s="10" customFormat="1" ht="25.5" x14ac:dyDescent="0.2">
      <c r="A11" s="41" t="s">
        <v>13</v>
      </c>
      <c r="B11" s="41" t="s">
        <v>38</v>
      </c>
    </row>
    <row r="12" spans="1:2" s="10" customFormat="1" ht="38.25" x14ac:dyDescent="0.2">
      <c r="A12" s="40" t="s">
        <v>15</v>
      </c>
      <c r="B12" s="40" t="s">
        <v>39</v>
      </c>
    </row>
    <row r="13" spans="1:2" s="10" customFormat="1" ht="25.5" x14ac:dyDescent="0.2">
      <c r="A13" s="41" t="s">
        <v>16</v>
      </c>
      <c r="B13" s="41" t="s">
        <v>25</v>
      </c>
    </row>
    <row r="14" spans="1:2" s="10" customFormat="1" ht="25.5" x14ac:dyDescent="0.2">
      <c r="A14" s="40" t="s">
        <v>17</v>
      </c>
      <c r="B14" s="40" t="s">
        <v>40</v>
      </c>
    </row>
    <row r="15" spans="1:2" s="10" customFormat="1" ht="25.5" x14ac:dyDescent="0.2">
      <c r="A15" s="41" t="s">
        <v>18</v>
      </c>
      <c r="B15" s="41" t="s">
        <v>26</v>
      </c>
    </row>
    <row r="16" spans="1:2" s="10" customFormat="1" x14ac:dyDescent="0.2">
      <c r="A16" s="40" t="s">
        <v>19</v>
      </c>
      <c r="B16" s="40" t="s">
        <v>27</v>
      </c>
    </row>
    <row r="17" spans="1:2" s="10" customFormat="1" ht="51" x14ac:dyDescent="0.2">
      <c r="A17" s="41" t="s">
        <v>20</v>
      </c>
      <c r="B17" s="41" t="s">
        <v>41</v>
      </c>
    </row>
    <row r="18" spans="1:2" s="10" customFormat="1" x14ac:dyDescent="0.2">
      <c r="A18" s="40" t="s">
        <v>42</v>
      </c>
      <c r="B18" s="40" t="s">
        <v>43</v>
      </c>
    </row>
    <row r="19" spans="1:2" s="10" customFormat="1" x14ac:dyDescent="0.2">
      <c r="A19" s="41" t="s">
        <v>21</v>
      </c>
      <c r="B19" s="41" t="s">
        <v>44</v>
      </c>
    </row>
    <row r="20" spans="1:2" s="10" customFormat="1" ht="51" x14ac:dyDescent="0.2">
      <c r="A20" s="40" t="s">
        <v>22</v>
      </c>
      <c r="B20" s="40" t="s">
        <v>45</v>
      </c>
    </row>
    <row r="21" spans="1:2" s="10" customFormat="1" x14ac:dyDescent="0.2">
      <c r="A21" s="41" t="s">
        <v>23</v>
      </c>
      <c r="B21" s="41" t="s">
        <v>46</v>
      </c>
    </row>
    <row r="22" spans="1:2" s="10" customFormat="1" x14ac:dyDescent="0.2">
      <c r="A22"/>
      <c r="B22"/>
    </row>
    <row r="23" spans="1:2" s="10"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Antonio Jardon Dominguez</dc:creator>
  <cp:lastModifiedBy>Luis Antonio Jardon Dominguez</cp:lastModifiedBy>
  <cp:lastPrinted>2015-10-22T16:18:07Z</cp:lastPrinted>
  <dcterms:created xsi:type="dcterms:W3CDTF">2005-04-25T18:34:12Z</dcterms:created>
  <dcterms:modified xsi:type="dcterms:W3CDTF">2021-10-18T16:38:04Z</dcterms:modified>
</cp:coreProperties>
</file>