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mc:AlternateContent xmlns:mc="http://schemas.openxmlformats.org/markup-compatibility/2006">
    <mc:Choice Requires="x15">
      <x15ac:absPath xmlns:x15ac="http://schemas.microsoft.com/office/spreadsheetml/2010/11/ac" url="D:\Datos\Desktop\Dropbox\DGAC\Productos\Demoras\2018\Archivos Demoras 4T\"/>
    </mc:Choice>
  </mc:AlternateContent>
  <xr:revisionPtr revIDLastSave="0" documentId="13_ncr:1_{D3AC7159-82FB-4BF6-8BCC-ECB435924146}" xr6:coauthVersionLast="36" xr6:coauthVersionMax="36"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91029"/>
  <pivotCaches>
    <pivotCache cacheId="318"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2" i="21" l="1"/>
  <c r="V192" i="24" l="1"/>
  <c r="V191" i="24"/>
  <c r="V190" i="24"/>
  <c r="U192" i="24"/>
  <c r="T192" i="24"/>
  <c r="U191" i="24"/>
  <c r="T191" i="24"/>
  <c r="U190" i="24"/>
  <c r="T190" i="24"/>
  <c r="V159" i="24"/>
  <c r="V158" i="24"/>
  <c r="V157" i="24"/>
  <c r="V156" i="24"/>
  <c r="V155" i="24"/>
  <c r="V154" i="24"/>
  <c r="V153" i="24"/>
  <c r="V152" i="24"/>
  <c r="V151" i="24"/>
  <c r="V150" i="24"/>
  <c r="V149" i="24"/>
  <c r="U159" i="24"/>
  <c r="T159" i="24"/>
  <c r="U158" i="24"/>
  <c r="T158" i="24"/>
  <c r="U157" i="24"/>
  <c r="T157" i="24"/>
  <c r="U156" i="24"/>
  <c r="T156" i="24"/>
  <c r="U155" i="24"/>
  <c r="T155" i="24"/>
  <c r="U154" i="24"/>
  <c r="T154" i="24"/>
  <c r="U153" i="24"/>
  <c r="T153" i="24"/>
  <c r="U152" i="24"/>
  <c r="T152" i="24"/>
  <c r="U151" i="24"/>
  <c r="T151" i="24"/>
  <c r="U150" i="24"/>
  <c r="T150" i="24"/>
  <c r="U149" i="24"/>
  <c r="T149" i="24"/>
  <c r="V118" i="24"/>
  <c r="V117" i="24"/>
  <c r="V116" i="24"/>
  <c r="V115" i="24"/>
  <c r="V114" i="24"/>
  <c r="V113" i="24"/>
  <c r="U118" i="24"/>
  <c r="T118" i="24"/>
  <c r="U117" i="24"/>
  <c r="T117" i="24"/>
  <c r="U116" i="24"/>
  <c r="T116" i="24"/>
  <c r="U115" i="24"/>
  <c r="T115" i="24"/>
  <c r="U114" i="24"/>
  <c r="T114" i="24"/>
  <c r="U113" i="24"/>
  <c r="T113" i="24"/>
  <c r="V82" i="24"/>
  <c r="V81" i="24"/>
  <c r="U82" i="24"/>
  <c r="T82" i="24"/>
  <c r="U81" i="24"/>
  <c r="T81" i="24"/>
  <c r="V50" i="24"/>
  <c r="V49" i="24"/>
  <c r="V48" i="24"/>
  <c r="V47" i="24"/>
  <c r="V46" i="24"/>
  <c r="V45" i="24"/>
  <c r="U50" i="24"/>
  <c r="T50" i="24"/>
  <c r="U49" i="24"/>
  <c r="T49" i="24"/>
  <c r="U48" i="24"/>
  <c r="T48" i="24"/>
  <c r="U47" i="24"/>
  <c r="T47" i="24"/>
  <c r="U46" i="24"/>
  <c r="T46" i="24"/>
  <c r="U45" i="24"/>
  <c r="T45" i="24"/>
  <c r="U189" i="24"/>
  <c r="U148" i="24"/>
  <c r="U112" i="24"/>
  <c r="U80" i="24"/>
  <c r="Q51" i="23"/>
  <c r="U44" i="24"/>
  <c r="M7" i="24" l="1"/>
  <c r="L7" i="24"/>
  <c r="K7" i="24"/>
  <c r="J7" i="24"/>
  <c r="I7" i="24"/>
  <c r="H7" i="24"/>
  <c r="G7" i="24"/>
  <c r="F7" i="24"/>
  <c r="E7" i="24"/>
  <c r="D7" i="24"/>
  <c r="C7" i="24"/>
  <c r="M50" i="24"/>
  <c r="L50" i="24"/>
  <c r="K50" i="24"/>
  <c r="J50" i="24"/>
  <c r="I50" i="24"/>
  <c r="H50" i="24"/>
  <c r="G50" i="24"/>
  <c r="F50" i="24"/>
  <c r="E50" i="24"/>
  <c r="D50" i="24"/>
  <c r="C50" i="24"/>
  <c r="M11" i="24"/>
  <c r="L11" i="24"/>
  <c r="K11" i="24"/>
  <c r="J11" i="24"/>
  <c r="I11" i="24"/>
  <c r="H11" i="24"/>
  <c r="G11" i="24"/>
  <c r="F11" i="24"/>
  <c r="E11" i="24"/>
  <c r="D11" i="24"/>
  <c r="C11" i="24"/>
  <c r="B50" i="24"/>
  <c r="B11" i="24"/>
  <c r="M47" i="24"/>
  <c r="L47" i="24"/>
  <c r="K47" i="24"/>
  <c r="J47" i="24"/>
  <c r="I47" i="24"/>
  <c r="H47" i="24"/>
  <c r="G47" i="24"/>
  <c r="F47" i="24"/>
  <c r="E47" i="24"/>
  <c r="D47" i="24"/>
  <c r="C47" i="24"/>
  <c r="M8" i="24"/>
  <c r="L8" i="24"/>
  <c r="K8" i="24"/>
  <c r="J8" i="24"/>
  <c r="I8" i="24"/>
  <c r="H8" i="24"/>
  <c r="G8" i="24"/>
  <c r="F8" i="24"/>
  <c r="E8" i="24"/>
  <c r="D8" i="24"/>
  <c r="C8" i="24"/>
  <c r="M48" i="24"/>
  <c r="L48" i="24"/>
  <c r="K48" i="24"/>
  <c r="J48" i="24"/>
  <c r="I48" i="24"/>
  <c r="H48" i="24"/>
  <c r="G48" i="24"/>
  <c r="F48" i="24"/>
  <c r="E48" i="24"/>
  <c r="D48" i="24"/>
  <c r="C48" i="24"/>
  <c r="M9" i="24"/>
  <c r="L9" i="24"/>
  <c r="K9" i="24"/>
  <c r="J9" i="24"/>
  <c r="I9" i="24"/>
  <c r="H9" i="24"/>
  <c r="G9" i="24"/>
  <c r="F9" i="24"/>
  <c r="E9" i="24"/>
  <c r="D9" i="24"/>
  <c r="C9" i="24"/>
  <c r="B9" i="24"/>
  <c r="M49" i="24"/>
  <c r="L49" i="24"/>
  <c r="K49" i="24"/>
  <c r="J49" i="24"/>
  <c r="I49" i="24"/>
  <c r="H49" i="24"/>
  <c r="G49" i="24"/>
  <c r="F49" i="24"/>
  <c r="E49" i="24"/>
  <c r="D49" i="24"/>
  <c r="C49" i="24"/>
  <c r="M10" i="24"/>
  <c r="L10" i="24"/>
  <c r="K10" i="24"/>
  <c r="J10" i="24"/>
  <c r="I10" i="24"/>
  <c r="H10" i="24"/>
  <c r="G10" i="24"/>
  <c r="F10" i="24"/>
  <c r="E10" i="24"/>
  <c r="D10" i="24"/>
  <c r="C10" i="24"/>
  <c r="B49" i="24"/>
  <c r="B10" i="24"/>
  <c r="B48" i="24"/>
  <c r="B47" i="24"/>
  <c r="B8" i="24"/>
  <c r="M6" i="24"/>
  <c r="L6" i="24"/>
  <c r="K6" i="24"/>
  <c r="J6" i="24"/>
  <c r="I6" i="24"/>
  <c r="H6" i="24"/>
  <c r="G6" i="24"/>
  <c r="F6" i="24"/>
  <c r="E6" i="24"/>
  <c r="D6" i="24"/>
  <c r="C6" i="24"/>
  <c r="T6" i="24" l="1"/>
  <c r="T9" i="24"/>
  <c r="T7" i="24"/>
  <c r="T8" i="24"/>
  <c r="V12" i="24" l="1"/>
  <c r="V11" i="24"/>
  <c r="V10" i="24"/>
  <c r="U12" i="24"/>
  <c r="U11" i="24"/>
  <c r="U10" i="24"/>
  <c r="T12" i="24"/>
  <c r="T11" i="24"/>
  <c r="T10" i="24"/>
  <c r="B6" i="24"/>
  <c r="U6" i="24"/>
  <c r="V6" i="24"/>
  <c r="U7" i="24"/>
  <c r="V7" i="24"/>
  <c r="U8" i="24"/>
  <c r="V8" i="24"/>
  <c r="U9" i="24"/>
  <c r="V9" i="24"/>
  <c r="D46" i="24" l="1"/>
  <c r="C46" i="24"/>
  <c r="B46" i="24"/>
  <c r="D45" i="24"/>
  <c r="C45" i="24"/>
  <c r="B45" i="24"/>
  <c r="E46" i="24"/>
  <c r="F46" i="24"/>
  <c r="G46" i="24"/>
  <c r="H46" i="24"/>
  <c r="I46" i="24"/>
  <c r="J46" i="24"/>
  <c r="K46" i="24"/>
  <c r="L46" i="24"/>
  <c r="M46" i="24"/>
  <c r="E45" i="24"/>
  <c r="F45" i="24"/>
  <c r="G45" i="24"/>
  <c r="H45" i="24"/>
  <c r="I45" i="24"/>
  <c r="J45" i="24"/>
  <c r="K45" i="24"/>
  <c r="L45" i="24"/>
  <c r="M45" i="24"/>
  <c r="B7" i="24" l="1"/>
  <c r="A1" i="24"/>
  <c r="A2" i="24"/>
  <c r="A3" i="24"/>
</calcChain>
</file>

<file path=xl/sharedStrings.xml><?xml version="1.0" encoding="utf-8"?>
<sst xmlns="http://schemas.openxmlformats.org/spreadsheetml/2006/main" count="460" uniqueCount="203">
  <si>
    <t>ESTADÍSTICA POR EMPRESA / AIR CARRIER STATISTICS</t>
  </si>
  <si>
    <t>E m p r e s a / Air Carrier</t>
  </si>
  <si>
    <t>IATA</t>
  </si>
  <si>
    <t>Mexicanas</t>
  </si>
  <si>
    <t>Norteamericanas</t>
  </si>
  <si>
    <t>Aerolínea</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</si>
  <si>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</si>
  <si>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</si>
  <si>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</si>
  <si>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</si>
  <si>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</si>
  <si>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</si>
  <si>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</si>
  <si>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</si>
  <si>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</si>
  <si>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</si>
  <si>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</si>
  <si>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</si>
  <si>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</si>
  <si>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</si>
  <si>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</si>
  <si>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</si>
  <si>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</si>
  <si>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</si>
  <si>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</si>
  <si>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</si>
  <si>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</si>
  <si>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</si>
  <si>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</si>
  <si>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</si>
  <si>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</si>
  <si>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</si>
  <si>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</si>
  <si>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</si>
  <si>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</si>
  <si>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</si>
  <si>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</si>
  <si>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</si>
  <si>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</si>
  <si>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</si>
  <si>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</si>
  <si>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</si>
  <si>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</si>
  <si>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</si>
  <si>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</si>
  <si>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</si>
  <si>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</si>
  <si>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</si>
  <si>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</si>
  <si>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</si>
  <si>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</si>
  <si>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</si>
  <si>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</si>
  <si>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</si>
  <si>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</si>
  <si>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</si>
  <si>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</si>
  <si>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</si>
  <si>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</si>
  <si>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</si>
  <si>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</si>
  <si>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</si>
  <si>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</si>
  <si>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</si>
  <si>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</si>
  <si>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</si>
  <si>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</si>
  <si>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</si>
  <si>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</si>
  <si>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</si>
  <si>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</si>
  <si>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</si>
  <si>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</si>
  <si>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</si>
  <si>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</si>
  <si>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</si>
  <si>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</si>
  <si>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</si>
  <si>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</si>
  <si>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</si>
  <si>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</si>
  <si>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</si>
  <si>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</si>
  <si>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</si>
  <si>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</si>
  <si>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</si>
  <si>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</si>
  <si>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EN SERVICIO REGULAR /</t>
    </r>
    <r>
      <rPr>
        <b/>
        <i/>
        <sz val="10"/>
        <rFont val="Arial"/>
        <family val="2"/>
      </rPr>
      <t xml:space="preserve"> SCHEDULED SERVICE</t>
    </r>
  </si>
  <si>
    <t xml:space="preserve">   Meteorologia</t>
  </si>
  <si>
    <t>ACCIDENTE POR UN TERCERO</t>
  </si>
  <si>
    <t>ACCIDENTE*</t>
  </si>
  <si>
    <t>AUTORIDADES</t>
  </si>
  <si>
    <t>CARGA*</t>
  </si>
  <si>
    <t>COMISARIATO*</t>
  </si>
  <si>
    <t>INCIDENTE POR UN TERCERO</t>
  </si>
  <si>
    <t>INCIDENTE*</t>
  </si>
  <si>
    <t>PASILLOS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</si>
  <si>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</si>
  <si>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</si>
  <si>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</si>
  <si>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</si>
  <si>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</si>
  <si>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</si>
  <si>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</si>
  <si>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</si>
  <si>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</si>
  <si>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</si>
  <si>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</si>
  <si>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</si>
  <si>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</si>
  <si>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 xml:space="preserve">   Otras No Imputables</t>
  </si>
  <si>
    <t>Descripción de las Causas de las Demoras</t>
  </si>
  <si>
    <t>Estadounidenses</t>
  </si>
  <si>
    <t>Canadienses</t>
  </si>
  <si>
    <t>Europeas</t>
  </si>
  <si>
    <t>Centro y Sudamericanas</t>
  </si>
  <si>
    <t>Asiáticas</t>
  </si>
  <si>
    <r>
      <t xml:space="preserve">EMPRESAS INTERNACIONALES / </t>
    </r>
    <r>
      <rPr>
        <b/>
        <i/>
        <sz val="11"/>
        <rFont val="Arial"/>
        <family val="2"/>
      </rPr>
      <t>FOREIGN AIR CARRIER</t>
    </r>
  </si>
  <si>
    <t>Total Anual 2018
(Ene-Dic)</t>
  </si>
  <si>
    <t>Índice de 
Puntualidad
(Ene-Dic)</t>
  </si>
  <si>
    <r>
      <t xml:space="preserve">Promedio Empresas Nacionales / 
</t>
    </r>
    <r>
      <rPr>
        <b/>
        <i/>
        <sz val="10"/>
        <color theme="0"/>
        <rFont val="Arial"/>
        <family val="2"/>
      </rPr>
      <t>Mexican Average</t>
    </r>
  </si>
  <si>
    <r>
      <t xml:space="preserve">Promedio Estadounidenses / 
</t>
    </r>
    <r>
      <rPr>
        <b/>
        <i/>
        <sz val="10"/>
        <color theme="0"/>
        <rFont val="Arial"/>
        <family val="2"/>
      </rPr>
      <t>American Average</t>
    </r>
  </si>
  <si>
    <r>
      <t xml:space="preserve">Promedio Canadienses / 
</t>
    </r>
    <r>
      <rPr>
        <b/>
        <i/>
        <sz val="10"/>
        <color theme="0"/>
        <rFont val="Arial"/>
        <family val="2"/>
      </rPr>
      <t>Canadian Average</t>
    </r>
  </si>
  <si>
    <r>
      <t xml:space="preserve">Promedio Europeas / 
</t>
    </r>
    <r>
      <rPr>
        <b/>
        <i/>
        <sz val="10"/>
        <color theme="0"/>
        <rFont val="Arial"/>
        <family val="2"/>
      </rPr>
      <t>European Average</t>
    </r>
  </si>
  <si>
    <r>
      <t xml:space="preserve">Promedio Centro y Sudamericanas / 
</t>
    </r>
    <r>
      <rPr>
        <b/>
        <i/>
        <sz val="10"/>
        <color theme="0"/>
        <rFont val="Arial"/>
        <family val="2"/>
      </rPr>
      <t>Center and South American Average</t>
    </r>
  </si>
  <si>
    <r>
      <t xml:space="preserve">Promedio Asiáticas / 
</t>
    </r>
    <r>
      <rPr>
        <b/>
        <i/>
        <sz val="10"/>
        <color theme="0"/>
        <rFont val="Arial"/>
        <family val="2"/>
      </rPr>
      <t>Asian Average</t>
    </r>
  </si>
  <si>
    <t>REPERCUSIONES*</t>
  </si>
  <si>
    <t>REPERCUSIONES POR UN TERCERO</t>
  </si>
  <si>
    <t>AEROPUERTO INTERNACIONAL DE LA CIUDAD DE MEXICO</t>
  </si>
  <si>
    <t>AIJ</t>
  </si>
  <si>
    <t>Interjet</t>
  </si>
  <si>
    <t>AMX</t>
  </si>
  <si>
    <t>Aeroméxico</t>
  </si>
  <si>
    <t>GMT</t>
  </si>
  <si>
    <t>Magnicharters</t>
  </si>
  <si>
    <t>SLI</t>
  </si>
  <si>
    <t>Aeroméxico 
Connect</t>
  </si>
  <si>
    <t>TAO</t>
  </si>
  <si>
    <t>Aeromar</t>
  </si>
  <si>
    <t>VIV</t>
  </si>
  <si>
    <t>Vivaaerobus</t>
  </si>
  <si>
    <t>VOI</t>
  </si>
  <si>
    <t>Volaris</t>
  </si>
  <si>
    <t>AAL</t>
  </si>
  <si>
    <t>American 
Airlines</t>
  </si>
  <si>
    <t>ASA</t>
  </si>
  <si>
    <t>Alaska 
Airlines</t>
  </si>
  <si>
    <t>DAL</t>
  </si>
  <si>
    <t>Delta Airlines</t>
  </si>
  <si>
    <t>JBU</t>
  </si>
  <si>
    <t>Jet Blue Air</t>
  </si>
  <si>
    <t>SWA</t>
  </si>
  <si>
    <t>Southwest 
Airlines</t>
  </si>
  <si>
    <t>UAL</t>
  </si>
  <si>
    <t>United 
Airlines</t>
  </si>
  <si>
    <t>ACA</t>
  </si>
  <si>
    <t>Air Canada</t>
  </si>
  <si>
    <t>WJA</t>
  </si>
  <si>
    <t>West Jet</t>
  </si>
  <si>
    <t>AFR</t>
  </si>
  <si>
    <t>Air France</t>
  </si>
  <si>
    <t>AZA</t>
  </si>
  <si>
    <t>Alitalia</t>
  </si>
  <si>
    <t>BAW</t>
  </si>
  <si>
    <t>British Airways</t>
  </si>
  <si>
    <t>DLH</t>
  </si>
  <si>
    <t>Lufthansa</t>
  </si>
  <si>
    <t>IBE</t>
  </si>
  <si>
    <t>Iberia</t>
  </si>
  <si>
    <t>KLM</t>
  </si>
  <si>
    <t>K L M</t>
  </si>
  <si>
    <t>AVA</t>
  </si>
  <si>
    <t>Avianca</t>
  </si>
  <si>
    <t>CMP</t>
  </si>
  <si>
    <t>Copa</t>
  </si>
  <si>
    <t>CUB</t>
  </si>
  <si>
    <t>Cubana</t>
  </si>
  <si>
    <t>LAN</t>
  </si>
  <si>
    <t>Lan Chile 
Airlines</t>
  </si>
  <si>
    <t>LPE</t>
  </si>
  <si>
    <t>Lanperu</t>
  </si>
  <si>
    <t>LRC</t>
  </si>
  <si>
    <t>Lacsa</t>
  </si>
  <si>
    <t>RPB</t>
  </si>
  <si>
    <t>Aerorepública</t>
  </si>
  <si>
    <t>TAI</t>
  </si>
  <si>
    <t>Taca</t>
  </si>
  <si>
    <t>TAM</t>
  </si>
  <si>
    <t>TAM Linhas 
Aereas</t>
  </si>
  <si>
    <t>TPU</t>
  </si>
  <si>
    <t>Taca Peru</t>
  </si>
  <si>
    <t>VOC</t>
  </si>
  <si>
    <t>Volaris 
Costa Rica</t>
  </si>
  <si>
    <t>ANA</t>
  </si>
  <si>
    <t>All Nippon 
Airways</t>
  </si>
  <si>
    <t>CHH</t>
  </si>
  <si>
    <t>Hainan 
Airlines</t>
  </si>
  <si>
    <t>CSN</t>
  </si>
  <si>
    <t>China 
Southern 
Airlines</t>
  </si>
  <si>
    <t>Demoras Imputables a la Aerolínea</t>
  </si>
  <si>
    <t>Demoras No Imputables a la Aerolínea</t>
  </si>
  <si>
    <t xml:space="preserve">   Repercusiones Por Un Tercero</t>
  </si>
  <si>
    <t xml:space="preserve">   Infraestructura Aeroportuaria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</si>
</sst>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b/>
      <sz val="14"/>
      <color theme="1"/>
      <name val="Calibri"/>
      <family val="2"/>
      <scheme val="minor"/>
    </font>
    <font>
      <sz val="11"/>
      <color theme="0"/>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D4C19C"/>
        <bgColor indexed="64"/>
      </patternFill>
    </fill>
    <fill>
      <patternFill patternType="solid">
        <fgColor rgb="FFB38E5D"/>
        <bgColor indexed="64"/>
      </patternFill>
    </fill>
    <fill>
      <patternFill patternType="solid">
        <fgColor rgb="FF9D2449"/>
        <bgColor indexed="64"/>
      </patternFill>
    </fill>
    <fill>
      <patternFill patternType="solid">
        <fgColor rgb="FF621132"/>
        <bgColor indexed="64"/>
      </patternFill>
    </fill>
    <fill>
      <patternFill patternType="solid">
        <fgColor rgb="FF142E26"/>
        <bgColor indexed="64"/>
      </patternFill>
    </fill>
    <fill>
      <patternFill patternType="solid">
        <fgColor rgb="FF1E453A"/>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0" fontId="6"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4" borderId="0" applyNumberFormat="0" applyBorder="0" applyAlignment="0" applyProtection="0"/>
    <xf numFmtId="0" fontId="36" fillId="16" borderId="1" applyNumberFormat="0" applyAlignment="0" applyProtection="0"/>
    <xf numFmtId="0" fontId="37" fillId="1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40" fillId="7" borderId="1" applyNumberFormat="0" applyAlignment="0" applyProtection="0"/>
    <xf numFmtId="167" fontId="6" fillId="0" borderId="0" applyFont="0" applyFill="0" applyBorder="0" applyAlignment="0" applyProtection="0"/>
    <xf numFmtId="0" fontId="41" fillId="3" borderId="0" applyNumberFormat="0" applyBorder="0" applyAlignment="0" applyProtection="0"/>
    <xf numFmtId="0" fontId="42"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3" fillId="23" borderId="4" applyNumberFormat="0" applyFont="0" applyAlignment="0" applyProtection="0"/>
    <xf numFmtId="0" fontId="43" fillId="16"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7" fillId="0" borderId="0" xfId="0" applyFont="1" applyFill="1" applyAlignment="1">
      <alignment horizontal="left"/>
    </xf>
    <xf numFmtId="9" fontId="0" fillId="0" borderId="0" xfId="44" applyFont="1" applyFill="1" applyBorder="1"/>
    <xf numFmtId="3" fontId="0" fillId="0" borderId="10" xfId="0" applyNumberFormat="1" applyFill="1" applyBorder="1"/>
    <xf numFmtId="9" fontId="0" fillId="0" borderId="0" xfId="0" applyNumberFormat="1"/>
    <xf numFmtId="0" fontId="6" fillId="0" borderId="10" xfId="0" applyFont="1" applyBorder="1" applyAlignment="1">
      <alignment horizontal="left" vertical="center"/>
    </xf>
    <xf numFmtId="9" fontId="0" fillId="0" borderId="11" xfId="44" applyFont="1" applyBorder="1" applyAlignment="1">
      <alignment horizontal="center"/>
    </xf>
    <xf numFmtId="166" fontId="0" fillId="0" borderId="10" xfId="44" applyNumberFormat="1" applyFont="1" applyBorder="1" applyAlignment="1">
      <alignment horizontal="center"/>
    </xf>
    <xf numFmtId="0" fontId="0" fillId="0" borderId="0" xfId="0" applyAlignment="1">
      <alignment wrapText="1"/>
    </xf>
    <xf numFmtId="0" fontId="7" fillId="0" borderId="0" xfId="0" applyFont="1" applyAlignment="1">
      <alignment horizontal="left"/>
    </xf>
    <xf numFmtId="0" fontId="8" fillId="0" borderId="0" xfId="0" applyFont="1" applyAlignment="1"/>
    <xf numFmtId="0" fontId="1" fillId="0" borderId="0" xfId="102"/>
    <xf numFmtId="3" fontId="0" fillId="0" borderId="10" xfId="44" applyNumberFormat="1" applyFont="1" applyFill="1" applyBorder="1"/>
    <xf numFmtId="166" fontId="0" fillId="0" borderId="10" xfId="44" applyNumberFormat="1" applyFont="1" applyFill="1" applyBorder="1"/>
    <xf numFmtId="0" fontId="27" fillId="0" borderId="0" xfId="0" applyFont="1" applyAlignment="1">
      <alignment horizontal="center"/>
    </xf>
    <xf numFmtId="0" fontId="0" fillId="0" borderId="10" xfId="0" applyBorder="1"/>
    <xf numFmtId="0" fontId="50" fillId="0" borderId="0" xfId="0" applyFont="1"/>
    <xf numFmtId="0" fontId="50" fillId="0" borderId="0" xfId="0" applyFont="1" applyAlignment="1">
      <alignment horizontal="center" vertical="center" wrapText="1"/>
    </xf>
    <xf numFmtId="0" fontId="50" fillId="0" borderId="0" xfId="0" applyFont="1" applyAlignment="1">
      <alignment horizontal="left"/>
    </xf>
    <xf numFmtId="165" fontId="50" fillId="0" borderId="0" xfId="0" applyNumberFormat="1" applyFont="1"/>
    <xf numFmtId="0" fontId="50" fillId="24" borderId="0" xfId="0" applyFont="1" applyFill="1" applyAlignment="1">
      <alignment horizontal="left"/>
    </xf>
    <xf numFmtId="165" fontId="50" fillId="24" borderId="0" xfId="0" applyNumberFormat="1" applyFont="1" applyFill="1"/>
    <xf numFmtId="0" fontId="50" fillId="24" borderId="0" xfId="0" applyFont="1" applyFill="1" applyAlignment="1">
      <alignment horizontal="left" indent="1"/>
    </xf>
    <xf numFmtId="0" fontId="50" fillId="25" borderId="0" xfId="0" applyFont="1" applyFill="1" applyAlignment="1">
      <alignment horizontal="left"/>
    </xf>
    <xf numFmtId="165" fontId="50" fillId="25" borderId="0" xfId="0" applyNumberFormat="1" applyFont="1" applyFill="1"/>
    <xf numFmtId="0" fontId="50" fillId="25" borderId="0" xfId="0" applyFont="1" applyFill="1" applyAlignment="1">
      <alignment horizontal="left" indent="1"/>
    </xf>
    <xf numFmtId="0" fontId="6" fillId="0" borderId="0" xfId="0" applyFont="1"/>
    <xf numFmtId="0" fontId="32" fillId="0" borderId="0" xfId="0" applyFont="1"/>
    <xf numFmtId="0" fontId="50" fillId="0" borderId="0" xfId="0" pivotButton="1" applyFont="1"/>
    <xf numFmtId="0" fontId="50" fillId="0" borderId="0" xfId="0" pivotButton="1" applyFont="1" applyAlignment="1">
      <alignment horizontal="center" vertical="center" wrapText="1"/>
    </xf>
    <xf numFmtId="0" fontId="30" fillId="28" borderId="10" xfId="0" applyFont="1" applyFill="1" applyBorder="1" applyAlignment="1">
      <alignment horizontal="center" vertical="center"/>
    </xf>
    <xf numFmtId="0" fontId="30" fillId="28" borderId="10" xfId="0" applyFont="1" applyFill="1" applyBorder="1" applyAlignment="1">
      <alignment horizontal="center" vertical="center" wrapText="1"/>
    </xf>
    <xf numFmtId="0" fontId="0" fillId="26" borderId="10" xfId="0" applyFill="1" applyBorder="1"/>
    <xf numFmtId="3" fontId="0" fillId="26" borderId="10" xfId="0" applyNumberFormat="1" applyFill="1" applyBorder="1"/>
    <xf numFmtId="166" fontId="0" fillId="26" borderId="10" xfId="44" applyNumberFormat="1" applyFont="1" applyFill="1" applyBorder="1"/>
    <xf numFmtId="0" fontId="32" fillId="28" borderId="10" xfId="0" applyFont="1" applyFill="1" applyBorder="1" applyAlignment="1">
      <alignment vertical="center" wrapText="1"/>
    </xf>
    <xf numFmtId="0" fontId="30" fillId="28" borderId="12" xfId="0" applyFont="1" applyFill="1" applyBorder="1" applyAlignment="1">
      <alignment horizontal="center" vertical="center"/>
    </xf>
    <xf numFmtId="0" fontId="30" fillId="28" borderId="12" xfId="0" applyFont="1" applyFill="1" applyBorder="1" applyAlignment="1">
      <alignment horizontal="center" vertical="center" wrapText="1"/>
    </xf>
    <xf numFmtId="3" fontId="30" fillId="27" borderId="10" xfId="0" applyNumberFormat="1" applyFont="1" applyFill="1" applyBorder="1" applyAlignment="1">
      <alignment vertical="center" wrapText="1"/>
    </xf>
    <xf numFmtId="166" fontId="30" fillId="27" borderId="10" xfId="44" applyNumberFormat="1" applyFont="1" applyFill="1" applyBorder="1" applyAlignment="1">
      <alignment horizontal="center" vertical="center"/>
    </xf>
    <xf numFmtId="0" fontId="52" fillId="27" borderId="10" xfId="102" applyFont="1" applyFill="1" applyBorder="1"/>
    <xf numFmtId="168" fontId="32" fillId="27" borderId="10" xfId="103" applyNumberFormat="1" applyFont="1" applyFill="1" applyBorder="1" applyAlignment="1">
      <alignment horizontal="center"/>
    </xf>
    <xf numFmtId="0" fontId="32" fillId="0" borderId="0" xfId="0" applyFont="1" applyAlignment="1">
      <alignment vertical="center"/>
    </xf>
    <xf numFmtId="166" fontId="30" fillId="27" borderId="10" xfId="44" applyNumberFormat="1" applyFont="1" applyFill="1" applyBorder="1" applyAlignment="1">
      <alignment vertical="center"/>
    </xf>
    <xf numFmtId="0" fontId="52" fillId="28" borderId="10" xfId="102" applyFont="1" applyFill="1" applyBorder="1"/>
    <xf numFmtId="168" fontId="32" fillId="28" borderId="10" xfId="103" applyNumberFormat="1" applyFont="1" applyFill="1" applyBorder="1" applyAlignment="1">
      <alignment horizontal="center"/>
    </xf>
    <xf numFmtId="0" fontId="52" fillId="30" borderId="10" xfId="102" applyFont="1" applyFill="1" applyBorder="1"/>
    <xf numFmtId="168" fontId="32" fillId="30" borderId="10" xfId="103" applyNumberFormat="1" applyFont="1" applyFill="1" applyBorder="1" applyAlignment="1">
      <alignment horizontal="center"/>
    </xf>
    <xf numFmtId="0" fontId="52" fillId="31" borderId="10" xfId="102" applyFont="1" applyFill="1" applyBorder="1"/>
    <xf numFmtId="168" fontId="32" fillId="31" borderId="10" xfId="103" applyNumberFormat="1" applyFont="1" applyFill="1" applyBorder="1" applyAlignment="1">
      <alignment horizontal="center"/>
    </xf>
    <xf numFmtId="0" fontId="52" fillId="29" borderId="10" xfId="102" applyFont="1" applyFill="1" applyBorder="1"/>
    <xf numFmtId="168" fontId="32" fillId="29" borderId="10" xfId="103" applyNumberFormat="1" applyFont="1" applyFill="1" applyBorder="1" applyAlignment="1">
      <alignment horizontal="center"/>
    </xf>
    <xf numFmtId="0" fontId="30" fillId="27" borderId="0" xfId="81" applyFont="1" applyFill="1" applyBorder="1" applyAlignment="1">
      <alignment horizontal="center" vertical="center" wrapText="1"/>
    </xf>
    <xf numFmtId="0" fontId="6" fillId="26" borderId="0" xfId="81" applyFill="1" applyBorder="1" applyAlignment="1">
      <alignment vertical="center" wrapText="1"/>
    </xf>
    <xf numFmtId="0" fontId="6" fillId="0" borderId="0" xfId="81" applyFill="1" applyBorder="1" applyAlignment="1">
      <alignment vertical="center" wrapText="1"/>
    </xf>
    <xf numFmtId="0" fontId="7" fillId="0" borderId="0" xfId="0" applyFont="1" applyAlignment="1"/>
    <xf numFmtId="0" fontId="30" fillId="27" borderId="10" xfId="0" applyFont="1" applyFill="1" applyBorder="1" applyAlignment="1">
      <alignment horizontal="center" vertical="center" wrapText="1"/>
    </xf>
    <xf numFmtId="0" fontId="49" fillId="0" borderId="0" xfId="0" applyFont="1" applyAlignment="1"/>
    <xf numFmtId="0" fontId="27" fillId="0" borderId="0" xfId="0" applyFont="1" applyAlignment="1"/>
    <xf numFmtId="0" fontId="8" fillId="0" borderId="0" xfId="0" applyFont="1" applyAlignment="1"/>
    <xf numFmtId="0" fontId="8" fillId="0" borderId="0" xfId="0" applyFont="1" applyFill="1" applyAlignment="1"/>
    <xf numFmtId="0" fontId="7" fillId="0" borderId="0" xfId="0" applyFont="1" applyFill="1" applyAlignment="1"/>
    <xf numFmtId="0" fontId="51" fillId="0" borderId="0" xfId="102" applyFont="1" applyAlignment="1">
      <alignment horizontal="center"/>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80">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69" formatCode="_-&quot;$&quot;* #,##0.0_-;\-&quot;$&quot;* #,##0.0_-;_-&quot;$&quot;* &quot;-&quot;??_-;_-@_-"/>
    </dxf>
    <dxf>
      <numFmt numFmtId="170" formatCode="_-&quot;$&quot;* #,##0_-;\-&quot;$&quot;* #,##0_-;_-&quot;$&quot;* &quot;-&quot;??_-;_-@_-"/>
    </dxf>
    <dxf>
      <numFmt numFmtId="35" formatCode="_-* #,##0.00_-;\-* #,##0.00_-;_-* &quot;-&quot;??_-;_-@_-"/>
    </dxf>
    <dxf>
      <numFmt numFmtId="171"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71" formatCode="_-* #,##0.0_-;\-* #,##0.0_-;_-* &quot;-&quot;??_-;_-@_-"/>
    </dxf>
    <dxf>
      <numFmt numFmtId="35" formatCode="_-* #,##0.00_-;\-* #,##0.00_-;_-* &quot;-&quot;??_-;_-@_-"/>
    </dxf>
    <dxf>
      <numFmt numFmtId="170" formatCode="_-&quot;$&quot;* #,##0_-;\-&quot;$&quot;* #,##0_-;_-&quot;$&quot;* &quot;-&quot;??_-;_-@_-"/>
    </dxf>
    <dxf>
      <numFmt numFmtId="169"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38E5D"/>
      <color rgb="FF621132"/>
      <color rgb="FF1E453A"/>
      <color rgb="FF142E26"/>
      <color rgb="FF9D2449"/>
      <color rgb="FF61BAA0"/>
      <color rgb="FFD4C19C"/>
      <color rgb="FF96D1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0.79515526753263743</c:v>
                </c:pt>
                <c:pt idx="1">
                  <c:v>0.85091636269987603</c:v>
                </c:pt>
                <c:pt idx="2">
                  <c:v>0.80714638638139558</c:v>
                </c:pt>
                <c:pt idx="3">
                  <c:v>0.80278945845197769</c:v>
                </c:pt>
                <c:pt idx="4">
                  <c:v>0.81998877868767683</c:v>
                </c:pt>
                <c:pt idx="5">
                  <c:v>0.80586696419992754</c:v>
                </c:pt>
                <c:pt idx="6">
                  <c:v>0.80135656633639907</c:v>
                </c:pt>
                <c:pt idx="7">
                  <c:v>0.80408389947772907</c:v>
                </c:pt>
                <c:pt idx="8">
                  <c:v>0.82535746161002399</c:v>
                </c:pt>
                <c:pt idx="9">
                  <c:v>0.81650139875366678</c:v>
                </c:pt>
                <c:pt idx="10">
                  <c:v>0.78750444953036669</c:v>
                </c:pt>
                <c:pt idx="11">
                  <c:v>0.76369961964888922</c:v>
                </c:pt>
              </c:numCache>
            </c:numRef>
          </c:val>
          <c:smooth val="0"/>
          <c:extLst>
            <c:ext xmlns:c16="http://schemas.microsoft.com/office/drawing/2014/chart" uri="{C3380CC4-5D6E-409C-BE32-E72D297353CC}">
              <c16:uniqueId val="{00000000-AF27-4943-ACD3-AC988333DDAC}"/>
            </c:ext>
          </c:extLst>
        </c:ser>
        <c:ser>
          <c:idx val="1"/>
          <c:order val="1"/>
          <c:tx>
            <c:strRef>
              <c:f>Gráficos!$A$7</c:f>
              <c:strCache>
                <c:ptCount val="1"/>
                <c:pt idx="0">
                  <c:v>Estadounidenses</c:v>
                </c:pt>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Gráficos!$B$7:$M$7</c:f>
              <c:numCache>
                <c:formatCode>0.0%</c:formatCode>
                <c:ptCount val="12"/>
                <c:pt idx="0">
                  <c:v>0.93731938194254549</c:v>
                </c:pt>
                <c:pt idx="1">
                  <c:v>0.94778102860443703</c:v>
                </c:pt>
                <c:pt idx="2">
                  <c:v>0.90487880282460564</c:v>
                </c:pt>
                <c:pt idx="3">
                  <c:v>0.94153235286207904</c:v>
                </c:pt>
                <c:pt idx="4">
                  <c:v>0.94769284933537135</c:v>
                </c:pt>
                <c:pt idx="5">
                  <c:v>0.93532891919908956</c:v>
                </c:pt>
                <c:pt idx="6">
                  <c:v>0.92997367224737737</c:v>
                </c:pt>
                <c:pt idx="7">
                  <c:v>0.94471009557740837</c:v>
                </c:pt>
                <c:pt idx="8">
                  <c:v>0.9533441501354899</c:v>
                </c:pt>
                <c:pt idx="9">
                  <c:v>0.89467725403781895</c:v>
                </c:pt>
                <c:pt idx="10">
                  <c:v>0.77174913364532605</c:v>
                </c:pt>
                <c:pt idx="11">
                  <c:v>0.87242335503456425</c:v>
                </c:pt>
              </c:numCache>
            </c:numRef>
          </c:val>
          <c:smooth val="0"/>
          <c:extLst>
            <c:ext xmlns:c16="http://schemas.microsoft.com/office/drawing/2014/chart" uri="{C3380CC4-5D6E-409C-BE32-E72D297353CC}">
              <c16:uniqueId val="{00000001-AF27-4943-ACD3-AC988333DDAC}"/>
            </c:ext>
          </c:extLst>
        </c:ser>
        <c:ser>
          <c:idx val="2"/>
          <c:order val="2"/>
          <c:tx>
            <c:strRef>
              <c:f>Gráficos!$A$8</c:f>
              <c:strCache>
                <c:ptCount val="1"/>
                <c:pt idx="0">
                  <c:v>Canadienses</c:v>
                </c:pt>
              </c:strCache>
            </c:strRef>
          </c:tx>
          <c:spPr>
            <a:ln w="28575" cap="rnd">
              <a:solidFill>
                <a:srgbClr val="142E26"/>
              </a:solidFill>
              <a:round/>
            </a:ln>
            <a:effectLst/>
          </c:spPr>
          <c:marker>
            <c:symbol val="circle"/>
            <c:size val="5"/>
            <c:spPr>
              <a:solidFill>
                <a:srgbClr val="142E26"/>
              </a:solidFill>
              <a:ln w="9525">
                <a:solidFill>
                  <a:srgbClr val="142E26"/>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Gráficos!$B$8:$M$8</c:f>
              <c:numCache>
                <c:formatCode>0.0%</c:formatCode>
                <c:ptCount val="12"/>
                <c:pt idx="0">
                  <c:v>0.81868131868131866</c:v>
                </c:pt>
                <c:pt idx="1">
                  <c:v>0.79113924050632911</c:v>
                </c:pt>
                <c:pt idx="2">
                  <c:v>0.7416666666666667</c:v>
                </c:pt>
                <c:pt idx="3">
                  <c:v>0.71559175531914887</c:v>
                </c:pt>
                <c:pt idx="4">
                  <c:v>0.83893684688777825</c:v>
                </c:pt>
                <c:pt idx="5">
                  <c:v>0.71633489461358313</c:v>
                </c:pt>
                <c:pt idx="6">
                  <c:v>0.72580645161290325</c:v>
                </c:pt>
                <c:pt idx="7">
                  <c:v>0.73937246963562753</c:v>
                </c:pt>
                <c:pt idx="8">
                  <c:v>0.77556561085972853</c:v>
                </c:pt>
                <c:pt idx="9">
                  <c:v>0.59807692307692306</c:v>
                </c:pt>
                <c:pt idx="10">
                  <c:v>0.87704918032786883</c:v>
                </c:pt>
                <c:pt idx="11">
                  <c:v>0.93125000000000002</c:v>
                </c:pt>
              </c:numCache>
            </c:numRef>
          </c:val>
          <c:smooth val="0"/>
          <c:extLst>
            <c:ext xmlns:c16="http://schemas.microsoft.com/office/drawing/2014/chart" uri="{C3380CC4-5D6E-409C-BE32-E72D297353CC}">
              <c16:uniqueId val="{00000000-9DB6-4464-B6D0-B856199FAA79}"/>
            </c:ext>
          </c:extLst>
        </c:ser>
        <c:ser>
          <c:idx val="3"/>
          <c:order val="3"/>
          <c:tx>
            <c:strRef>
              <c:f>Gráficos!$A$9</c:f>
              <c:strCache>
                <c:ptCount val="1"/>
                <c:pt idx="0">
                  <c:v>Europeas</c:v>
                </c:pt>
              </c:strCache>
            </c:strRef>
          </c:tx>
          <c:spPr>
            <a:ln w="28575" cap="rnd">
              <a:solidFill>
                <a:srgbClr val="621132"/>
              </a:solidFill>
              <a:round/>
            </a:ln>
            <a:effectLst/>
          </c:spPr>
          <c:marker>
            <c:symbol val="circle"/>
            <c:size val="5"/>
            <c:spPr>
              <a:solidFill>
                <a:srgbClr val="621132"/>
              </a:solidFill>
              <a:ln w="9525">
                <a:solidFill>
                  <a:srgbClr val="621132"/>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Gráficos!$B$9:$M$9</c:f>
              <c:numCache>
                <c:formatCode>0.0%</c:formatCode>
                <c:ptCount val="12"/>
                <c:pt idx="0">
                  <c:v>0.94711871405893044</c:v>
                </c:pt>
                <c:pt idx="1">
                  <c:v>0.97056547619047628</c:v>
                </c:pt>
                <c:pt idx="2">
                  <c:v>0.93527356070587297</c:v>
                </c:pt>
                <c:pt idx="3">
                  <c:v>0.97016774732291988</c:v>
                </c:pt>
                <c:pt idx="4">
                  <c:v>0.92319008569008565</c:v>
                </c:pt>
                <c:pt idx="5">
                  <c:v>0.88913576386476123</c:v>
                </c:pt>
                <c:pt idx="6">
                  <c:v>0.9030079048654619</c:v>
                </c:pt>
                <c:pt idx="7">
                  <c:v>0.93558385363410157</c:v>
                </c:pt>
                <c:pt idx="8">
                  <c:v>0.89934403911012106</c:v>
                </c:pt>
                <c:pt idx="9">
                  <c:v>0.87852200053440421</c:v>
                </c:pt>
                <c:pt idx="10">
                  <c:v>0.87956165897784577</c:v>
                </c:pt>
                <c:pt idx="11">
                  <c:v>0.87848007746425472</c:v>
                </c:pt>
              </c:numCache>
            </c:numRef>
          </c:val>
          <c:smooth val="0"/>
          <c:extLst>
            <c:ext xmlns:c16="http://schemas.microsoft.com/office/drawing/2014/chart" uri="{C3380CC4-5D6E-409C-BE32-E72D297353CC}">
              <c16:uniqueId val="{00000001-9DB6-4464-B6D0-B856199FAA79}"/>
            </c:ext>
          </c:extLst>
        </c:ser>
        <c:ser>
          <c:idx val="4"/>
          <c:order val="4"/>
          <c:tx>
            <c:strRef>
              <c:f>Gráficos!$A$10</c:f>
              <c:strCache>
                <c:ptCount val="1"/>
                <c:pt idx="0">
                  <c:v>Centro y Sudamericanas</c:v>
                </c:pt>
              </c:strCache>
            </c:strRef>
          </c:tx>
          <c:spPr>
            <a:ln w="28575" cap="rnd">
              <a:solidFill>
                <a:srgbClr val="D4C19C"/>
              </a:solidFill>
              <a:round/>
            </a:ln>
            <a:effectLst/>
          </c:spPr>
          <c:marker>
            <c:symbol val="circle"/>
            <c:size val="5"/>
            <c:spPr>
              <a:solidFill>
                <a:srgbClr val="D4C19C"/>
              </a:solidFill>
              <a:ln w="9525">
                <a:solidFill>
                  <a:srgbClr val="D4C19C"/>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Gráficos!$B$10:$M$10</c:f>
              <c:numCache>
                <c:formatCode>0.0%</c:formatCode>
                <c:ptCount val="12"/>
                <c:pt idx="0">
                  <c:v>0.93727929630981766</c:v>
                </c:pt>
                <c:pt idx="1">
                  <c:v>0.91673697230190887</c:v>
                </c:pt>
                <c:pt idx="2">
                  <c:v>0.8922269311238441</c:v>
                </c:pt>
                <c:pt idx="3">
                  <c:v>0.88158921339943408</c:v>
                </c:pt>
                <c:pt idx="4">
                  <c:v>0.87461297650910463</c:v>
                </c:pt>
                <c:pt idx="5">
                  <c:v>0.84247792677038857</c:v>
                </c:pt>
                <c:pt idx="6">
                  <c:v>0.87665092852163196</c:v>
                </c:pt>
                <c:pt idx="7">
                  <c:v>0.86348917703282035</c:v>
                </c:pt>
                <c:pt idx="8">
                  <c:v>0.88598480154756687</c:v>
                </c:pt>
                <c:pt idx="9">
                  <c:v>0.87373537257791756</c:v>
                </c:pt>
                <c:pt idx="10">
                  <c:v>0.87556889556806416</c:v>
                </c:pt>
                <c:pt idx="11">
                  <c:v>0.9382805606903476</c:v>
                </c:pt>
              </c:numCache>
            </c:numRef>
          </c:val>
          <c:smooth val="0"/>
          <c:extLst>
            <c:ext xmlns:c16="http://schemas.microsoft.com/office/drawing/2014/chart" uri="{C3380CC4-5D6E-409C-BE32-E72D297353CC}">
              <c16:uniqueId val="{00000002-9DB6-4464-B6D0-B856199FAA79}"/>
            </c:ext>
          </c:extLst>
        </c:ser>
        <c:ser>
          <c:idx val="5"/>
          <c:order val="5"/>
          <c:tx>
            <c:strRef>
              <c:f>Gráficos!$A$11</c:f>
              <c:strCache>
                <c:ptCount val="1"/>
                <c:pt idx="0">
                  <c:v>Asiáticas</c:v>
                </c:pt>
              </c:strCache>
            </c:strRef>
          </c:tx>
          <c:spPr>
            <a:ln w="28575" cap="rnd">
              <a:solidFill>
                <a:srgbClr val="61BAA0"/>
              </a:solidFill>
              <a:round/>
            </a:ln>
            <a:effectLst/>
          </c:spPr>
          <c:marker>
            <c:symbol val="circle"/>
            <c:size val="5"/>
            <c:spPr>
              <a:solidFill>
                <a:srgbClr val="61BAA0"/>
              </a:solidFill>
              <a:ln w="9525">
                <a:solidFill>
                  <a:srgbClr val="61BAA0"/>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Gráficos!$B$11:$M$11</c:f>
              <c:numCache>
                <c:formatCode>0.0%</c:formatCode>
                <c:ptCount val="12"/>
                <c:pt idx="0">
                  <c:v>0.91501240694789088</c:v>
                </c:pt>
                <c:pt idx="1">
                  <c:v>1</c:v>
                </c:pt>
                <c:pt idx="2">
                  <c:v>0.92142857142857137</c:v>
                </c:pt>
                <c:pt idx="3">
                  <c:v>0.86068376068376062</c:v>
                </c:pt>
                <c:pt idx="4">
                  <c:v>0.97435897435897445</c:v>
                </c:pt>
                <c:pt idx="5">
                  <c:v>0.91217948717948716</c:v>
                </c:pt>
                <c:pt idx="6">
                  <c:v>0.9633699633699635</c:v>
                </c:pt>
                <c:pt idx="7">
                  <c:v>0.94608885737918003</c:v>
                </c:pt>
                <c:pt idx="8">
                  <c:v>0.98611111111111116</c:v>
                </c:pt>
                <c:pt idx="9">
                  <c:v>0.97642679900744422</c:v>
                </c:pt>
                <c:pt idx="10">
                  <c:v>0.86274509803921573</c:v>
                </c:pt>
                <c:pt idx="11">
                  <c:v>0.98245614035087725</c:v>
                </c:pt>
              </c:numCache>
            </c:numRef>
          </c:val>
          <c:smooth val="0"/>
          <c:extLst>
            <c:ext xmlns:c16="http://schemas.microsoft.com/office/drawing/2014/chart" uri="{C3380CC4-5D6E-409C-BE32-E72D297353CC}">
              <c16:uniqueId val="{00000003-9DB6-4464-B6D0-B856199FAA7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Gráficos!$A$45</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Gráficos!$B$45:$M$45</c:f>
              <c:numCache>
                <c:formatCode>0.0%</c:formatCode>
                <c:ptCount val="12"/>
                <c:pt idx="0">
                  <c:v>0.64984022198114622</c:v>
                </c:pt>
                <c:pt idx="1">
                  <c:v>0.71871978676666493</c:v>
                </c:pt>
                <c:pt idx="2">
                  <c:v>0.66529201583605591</c:v>
                </c:pt>
                <c:pt idx="3">
                  <c:v>0.64549078613282107</c:v>
                </c:pt>
                <c:pt idx="4">
                  <c:v>0.65665002219313884</c:v>
                </c:pt>
                <c:pt idx="5">
                  <c:v>0.58645428592575954</c:v>
                </c:pt>
                <c:pt idx="6">
                  <c:v>0.63385064010114422</c:v>
                </c:pt>
                <c:pt idx="7">
                  <c:v>0.64841296780384083</c:v>
                </c:pt>
                <c:pt idx="8">
                  <c:v>0.64783709169511672</c:v>
                </c:pt>
                <c:pt idx="9" formatCode="0%">
                  <c:v>0.64960530733747002</c:v>
                </c:pt>
                <c:pt idx="10" formatCode="0%">
                  <c:v>0.55706855047428083</c:v>
                </c:pt>
                <c:pt idx="11" formatCode="0%">
                  <c:v>0.57062148406550306</c:v>
                </c:pt>
              </c:numCache>
            </c:numRef>
          </c:val>
          <c:smooth val="0"/>
          <c:extLst>
            <c:ext xmlns:c16="http://schemas.microsoft.com/office/drawing/2014/chart" uri="{C3380CC4-5D6E-409C-BE32-E72D297353CC}">
              <c16:uniqueId val="{00000000-4198-41A9-8409-AE1699E6D7B8}"/>
            </c:ext>
          </c:extLst>
        </c:ser>
        <c:ser>
          <c:idx val="1"/>
          <c:order val="1"/>
          <c:tx>
            <c:strRef>
              <c:f>Gráficos!$A$46</c:f>
              <c:strCache>
                <c:ptCount val="1"/>
                <c:pt idx="0">
                  <c:v>Norteamericanas</c:v>
                </c:pt>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Gráficos!$B$46:$M$46</c:f>
              <c:numCache>
                <c:formatCode>0.0%</c:formatCode>
                <c:ptCount val="12"/>
                <c:pt idx="0">
                  <c:v>0.76032078700800765</c:v>
                </c:pt>
                <c:pt idx="1">
                  <c:v>0.73855399164574465</c:v>
                </c:pt>
                <c:pt idx="2">
                  <c:v>0.72375651137907571</c:v>
                </c:pt>
                <c:pt idx="3">
                  <c:v>0.76148988362496128</c:v>
                </c:pt>
                <c:pt idx="4">
                  <c:v>0.72743340574433635</c:v>
                </c:pt>
                <c:pt idx="5">
                  <c:v>0.69435118048278477</c:v>
                </c:pt>
                <c:pt idx="6">
                  <c:v>0.72259040577916933</c:v>
                </c:pt>
                <c:pt idx="7">
                  <c:v>0.74275222247395367</c:v>
                </c:pt>
                <c:pt idx="8">
                  <c:v>0.74873674166917825</c:v>
                </c:pt>
                <c:pt idx="9" formatCode="0%">
                  <c:v>0.75426607543162383</c:v>
                </c:pt>
                <c:pt idx="10" formatCode="0%">
                  <c:v>0.63229421733928348</c:v>
                </c:pt>
                <c:pt idx="11" formatCode="0%">
                  <c:v>0.69993059738803609</c:v>
                </c:pt>
              </c:numCache>
            </c:numRef>
          </c:val>
          <c:smooth val="0"/>
          <c:extLst>
            <c:ext xmlns:c16="http://schemas.microsoft.com/office/drawing/2014/chart" uri="{C3380CC4-5D6E-409C-BE32-E72D297353CC}">
              <c16:uniqueId val="{00000001-4198-41A9-8409-AE1699E6D7B8}"/>
            </c:ext>
          </c:extLst>
        </c:ser>
        <c:ser>
          <c:idx val="2"/>
          <c:order val="2"/>
          <c:tx>
            <c:strRef>
              <c:f>Gráficos!$A$47</c:f>
              <c:strCache>
                <c:ptCount val="1"/>
                <c:pt idx="0">
                  <c:v>Canadienses</c:v>
                </c:pt>
              </c:strCache>
            </c:strRef>
          </c:tx>
          <c:spPr>
            <a:ln w="28575" cap="rnd">
              <a:solidFill>
                <a:srgbClr val="142E26"/>
              </a:solidFill>
              <a:round/>
            </a:ln>
            <a:effectLst/>
          </c:spPr>
          <c:marker>
            <c:symbol val="circle"/>
            <c:size val="5"/>
            <c:spPr>
              <a:solidFill>
                <a:srgbClr val="142E26"/>
              </a:solidFill>
              <a:ln w="9525">
                <a:solidFill>
                  <a:srgbClr val="142E26"/>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Gráficos!$B$47:$M$47</c:f>
              <c:numCache>
                <c:formatCode>0.0%</c:formatCode>
                <c:ptCount val="12"/>
                <c:pt idx="0">
                  <c:v>0.62637362637362637</c:v>
                </c:pt>
                <c:pt idx="1">
                  <c:v>0.53797468354430378</c:v>
                </c:pt>
                <c:pt idx="2">
                  <c:v>0.61944444444444446</c:v>
                </c:pt>
                <c:pt idx="3">
                  <c:v>0.63048537234042556</c:v>
                </c:pt>
                <c:pt idx="4">
                  <c:v>0.7748371952142965</c:v>
                </c:pt>
                <c:pt idx="5">
                  <c:v>0.64044203747072603</c:v>
                </c:pt>
                <c:pt idx="6">
                  <c:v>0.68548387096774199</c:v>
                </c:pt>
                <c:pt idx="7">
                  <c:v>0.68066801619433193</c:v>
                </c:pt>
                <c:pt idx="8">
                  <c:v>0.74162895927601813</c:v>
                </c:pt>
                <c:pt idx="9">
                  <c:v>0.57756410256410251</c:v>
                </c:pt>
                <c:pt idx="10">
                  <c:v>0.77868852459016391</c:v>
                </c:pt>
                <c:pt idx="11">
                  <c:v>0.75</c:v>
                </c:pt>
              </c:numCache>
            </c:numRef>
          </c:val>
          <c:smooth val="0"/>
          <c:extLst>
            <c:ext xmlns:c16="http://schemas.microsoft.com/office/drawing/2014/chart" uri="{C3380CC4-5D6E-409C-BE32-E72D297353CC}">
              <c16:uniqueId val="{00000000-D51C-4363-A457-0A132D88D4F6}"/>
            </c:ext>
          </c:extLst>
        </c:ser>
        <c:ser>
          <c:idx val="3"/>
          <c:order val="3"/>
          <c:tx>
            <c:strRef>
              <c:f>Gráficos!$A$48</c:f>
              <c:strCache>
                <c:ptCount val="1"/>
                <c:pt idx="0">
                  <c:v>Europeas</c:v>
                </c:pt>
              </c:strCache>
            </c:strRef>
          </c:tx>
          <c:spPr>
            <a:ln w="28575" cap="rnd">
              <a:solidFill>
                <a:srgbClr val="621132"/>
              </a:solidFill>
              <a:round/>
            </a:ln>
            <a:effectLst/>
          </c:spPr>
          <c:marker>
            <c:symbol val="circle"/>
            <c:size val="5"/>
            <c:spPr>
              <a:solidFill>
                <a:srgbClr val="621132"/>
              </a:solidFill>
              <a:ln w="9525">
                <a:solidFill>
                  <a:srgbClr val="621132"/>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Gráficos!$B$48:$M$48</c:f>
              <c:numCache>
                <c:formatCode>0.0%</c:formatCode>
                <c:ptCount val="12"/>
                <c:pt idx="0">
                  <c:v>0.69317184991968928</c:v>
                </c:pt>
                <c:pt idx="1">
                  <c:v>0.54583333333333328</c:v>
                </c:pt>
                <c:pt idx="2">
                  <c:v>0.58876200243542143</c:v>
                </c:pt>
                <c:pt idx="3">
                  <c:v>0.65762599469496019</c:v>
                </c:pt>
                <c:pt idx="4">
                  <c:v>0.63018152080652079</c:v>
                </c:pt>
                <c:pt idx="5">
                  <c:v>0.60047396520973761</c:v>
                </c:pt>
                <c:pt idx="6">
                  <c:v>0.66455009448779412</c:v>
                </c:pt>
                <c:pt idx="7">
                  <c:v>0.66281848944386479</c:v>
                </c:pt>
                <c:pt idx="8">
                  <c:v>0.64885042046877783</c:v>
                </c:pt>
                <c:pt idx="9">
                  <c:v>0.67523162749619825</c:v>
                </c:pt>
                <c:pt idx="10">
                  <c:v>0.6524456632139265</c:v>
                </c:pt>
                <c:pt idx="11">
                  <c:v>0.60223613551647126</c:v>
                </c:pt>
              </c:numCache>
            </c:numRef>
          </c:val>
          <c:smooth val="0"/>
          <c:extLst>
            <c:ext xmlns:c16="http://schemas.microsoft.com/office/drawing/2014/chart" uri="{C3380CC4-5D6E-409C-BE32-E72D297353CC}">
              <c16:uniqueId val="{00000001-D51C-4363-A457-0A132D88D4F6}"/>
            </c:ext>
          </c:extLst>
        </c:ser>
        <c:ser>
          <c:idx val="4"/>
          <c:order val="4"/>
          <c:tx>
            <c:strRef>
              <c:f>Gráficos!$A$49</c:f>
              <c:strCache>
                <c:ptCount val="1"/>
                <c:pt idx="0">
                  <c:v>Centro y Sudamericanas</c:v>
                </c:pt>
              </c:strCache>
            </c:strRef>
          </c:tx>
          <c:spPr>
            <a:ln w="28575" cap="rnd">
              <a:solidFill>
                <a:srgbClr val="D4C19C"/>
              </a:solidFill>
              <a:round/>
            </a:ln>
            <a:effectLst/>
          </c:spPr>
          <c:marker>
            <c:symbol val="circle"/>
            <c:size val="5"/>
            <c:spPr>
              <a:solidFill>
                <a:srgbClr val="D4C19C"/>
              </a:solidFill>
              <a:ln w="9525">
                <a:solidFill>
                  <a:srgbClr val="D4C19C"/>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Gráficos!$B$49:$M$49</c:f>
              <c:numCache>
                <c:formatCode>0.0%</c:formatCode>
                <c:ptCount val="12"/>
                <c:pt idx="0">
                  <c:v>0.7745254115274407</c:v>
                </c:pt>
                <c:pt idx="1">
                  <c:v>0.73920891813761613</c:v>
                </c:pt>
                <c:pt idx="2">
                  <c:v>0.68895798425676802</c:v>
                </c:pt>
                <c:pt idx="3">
                  <c:v>0.69127339733208171</c:v>
                </c:pt>
                <c:pt idx="4">
                  <c:v>0.66656212726916242</c:v>
                </c:pt>
                <c:pt idx="5">
                  <c:v>0.6445720631641837</c:v>
                </c:pt>
                <c:pt idx="6">
                  <c:v>0.68690307814613738</c:v>
                </c:pt>
                <c:pt idx="7">
                  <c:v>0.7254342657015016</c:v>
                </c:pt>
                <c:pt idx="8">
                  <c:v>0.74108513446460711</c:v>
                </c:pt>
                <c:pt idx="9">
                  <c:v>0.73117169663810311</c:v>
                </c:pt>
                <c:pt idx="10">
                  <c:v>0.70219697609781739</c:v>
                </c:pt>
                <c:pt idx="11">
                  <c:v>0.77690963332764407</c:v>
                </c:pt>
              </c:numCache>
            </c:numRef>
          </c:val>
          <c:smooth val="0"/>
          <c:extLst>
            <c:ext xmlns:c16="http://schemas.microsoft.com/office/drawing/2014/chart" uri="{C3380CC4-5D6E-409C-BE32-E72D297353CC}">
              <c16:uniqueId val="{00000002-D51C-4363-A457-0A132D88D4F6}"/>
            </c:ext>
          </c:extLst>
        </c:ser>
        <c:ser>
          <c:idx val="5"/>
          <c:order val="5"/>
          <c:tx>
            <c:strRef>
              <c:f>Gráficos!$A$50</c:f>
              <c:strCache>
                <c:ptCount val="1"/>
                <c:pt idx="0">
                  <c:v>Asiáticas</c:v>
                </c:pt>
              </c:strCache>
            </c:strRef>
          </c:tx>
          <c:spPr>
            <a:ln w="28575" cap="rnd">
              <a:solidFill>
                <a:srgbClr val="61BAA0"/>
              </a:solidFill>
              <a:round/>
            </a:ln>
            <a:effectLst/>
          </c:spPr>
          <c:marker>
            <c:symbol val="circle"/>
            <c:size val="5"/>
            <c:spPr>
              <a:solidFill>
                <a:srgbClr val="61BAA0"/>
              </a:solidFill>
              <a:ln w="9525">
                <a:solidFill>
                  <a:srgbClr val="61BAA0"/>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Gráficos!$B$50:$M$50</c:f>
              <c:numCache>
                <c:formatCode>0.0%</c:formatCode>
                <c:ptCount val="12"/>
                <c:pt idx="0">
                  <c:v>0.75434243176178661</c:v>
                </c:pt>
                <c:pt idx="1">
                  <c:v>0.87418831168831168</c:v>
                </c:pt>
                <c:pt idx="2">
                  <c:v>0.83617511520737331</c:v>
                </c:pt>
                <c:pt idx="3">
                  <c:v>0.74658119658119659</c:v>
                </c:pt>
                <c:pt idx="4">
                  <c:v>0.86393713813068651</c:v>
                </c:pt>
                <c:pt idx="5">
                  <c:v>0.59123931623931625</c:v>
                </c:pt>
                <c:pt idx="6">
                  <c:v>0.76677892000472647</c:v>
                </c:pt>
                <c:pt idx="7">
                  <c:v>0.79366064043483397</c:v>
                </c:pt>
                <c:pt idx="8">
                  <c:v>0.84316239316239316</c:v>
                </c:pt>
                <c:pt idx="9">
                  <c:v>0.76633581472291146</c:v>
                </c:pt>
                <c:pt idx="10">
                  <c:v>0.68240321769733525</c:v>
                </c:pt>
                <c:pt idx="11">
                  <c:v>0.63680292542771322</c:v>
                </c:pt>
              </c:numCache>
            </c:numRef>
          </c:val>
          <c:smooth val="0"/>
          <c:extLst>
            <c:ext xmlns:c16="http://schemas.microsoft.com/office/drawing/2014/chart" uri="{C3380CC4-5D6E-409C-BE32-E72D297353CC}">
              <c16:uniqueId val="{00000003-D51C-4363-A457-0A132D88D4F6}"/>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Gráficos!$U$5</c:f>
              <c:strCache>
                <c:ptCount val="1"/>
                <c:pt idx="0">
                  <c:v>Índice de 
Puntualidad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Gráficos!$T$6:$T$12</c:f>
              <c:strCache>
                <c:ptCount val="7"/>
                <c:pt idx="0">
                  <c:v>Interjet</c:v>
                </c:pt>
                <c:pt idx="1">
                  <c:v>Aeroméxico</c:v>
                </c:pt>
                <c:pt idx="2">
                  <c:v>Magnicharters</c:v>
                </c:pt>
                <c:pt idx="3">
                  <c:v>Aeroméxico 
Connect</c:v>
                </c:pt>
                <c:pt idx="4">
                  <c:v>Aeromar</c:v>
                </c:pt>
                <c:pt idx="5">
                  <c:v>Vivaaerobus</c:v>
                </c:pt>
                <c:pt idx="6">
                  <c:v>Volaris</c:v>
                </c:pt>
              </c:strCache>
            </c:strRef>
          </c:cat>
          <c:val>
            <c:numRef>
              <c:f>Gráficos!$U$6:$U$12</c:f>
              <c:numCache>
                <c:formatCode>0.0%</c:formatCode>
                <c:ptCount val="7"/>
                <c:pt idx="0">
                  <c:v>0.90824593430456624</c:v>
                </c:pt>
                <c:pt idx="1">
                  <c:v>0.91074924904838928</c:v>
                </c:pt>
                <c:pt idx="2">
                  <c:v>0.6127415891195418</c:v>
                </c:pt>
                <c:pt idx="3">
                  <c:v>0.80377720870678615</c:v>
                </c:pt>
                <c:pt idx="4">
                  <c:v>0.75752159666368779</c:v>
                </c:pt>
                <c:pt idx="5">
                  <c:v>0.80616412922391389</c:v>
                </c:pt>
                <c:pt idx="6">
                  <c:v>0.83531118143459915</c:v>
                </c:pt>
              </c:numCache>
            </c:numRef>
          </c:val>
          <c:extLst>
            <c:ext xmlns:c16="http://schemas.microsoft.com/office/drawing/2014/chart" uri="{C3380CC4-5D6E-409C-BE32-E72D297353CC}">
              <c16:uniqueId val="{00000000-F02F-4140-B526-5B8AD003A212}"/>
            </c:ext>
          </c:extLst>
        </c:ser>
        <c:ser>
          <c:idx val="1"/>
          <c:order val="1"/>
          <c:tx>
            <c:strRef>
              <c:f>Gráficos!$V$5</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Gráficos!$T$6:$T$12</c:f>
              <c:strCache>
                <c:ptCount val="7"/>
                <c:pt idx="0">
                  <c:v>Interjet</c:v>
                </c:pt>
                <c:pt idx="1">
                  <c:v>Aeroméxico</c:v>
                </c:pt>
                <c:pt idx="2">
                  <c:v>Magnicharters</c:v>
                </c:pt>
                <c:pt idx="3">
                  <c:v>Aeroméxico 
Connect</c:v>
                </c:pt>
                <c:pt idx="4">
                  <c:v>Aeromar</c:v>
                </c:pt>
                <c:pt idx="5">
                  <c:v>Vivaaerobus</c:v>
                </c:pt>
                <c:pt idx="6">
                  <c:v>Volaris</c:v>
                </c:pt>
              </c:strCache>
            </c:strRef>
          </c:cat>
          <c:val>
            <c:numRef>
              <c:f>Gráficos!$V$6:$V$12</c:f>
              <c:numCache>
                <c:formatCode>0.0%</c:formatCode>
                <c:ptCount val="7"/>
                <c:pt idx="0">
                  <c:v>0.68891911562921337</c:v>
                </c:pt>
                <c:pt idx="1">
                  <c:v>0.68659475367571055</c:v>
                </c:pt>
                <c:pt idx="2">
                  <c:v>0.51944643283225955</c:v>
                </c:pt>
                <c:pt idx="3">
                  <c:v>0.64610251037907884</c:v>
                </c:pt>
                <c:pt idx="4">
                  <c:v>0.62744513950948266</c:v>
                </c:pt>
                <c:pt idx="5">
                  <c:v>0.57288443289185953</c:v>
                </c:pt>
                <c:pt idx="6">
                  <c:v>0.69620253164556967</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Estadounidenses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Gráficos!$U$44</c:f>
              <c:strCache>
                <c:ptCount val="1"/>
                <c:pt idx="0">
                  <c:v>Índice de 
Puntualidad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Gráficos!$T$45:$T$50</c:f>
              <c:strCache>
                <c:ptCount val="6"/>
                <c:pt idx="0">
                  <c:v>American 
Airlines</c:v>
                </c:pt>
                <c:pt idx="1">
                  <c:v>Alaska 
Airlines</c:v>
                </c:pt>
                <c:pt idx="2">
                  <c:v>Delta Airlines</c:v>
                </c:pt>
                <c:pt idx="3">
                  <c:v>Jet Blue Air</c:v>
                </c:pt>
                <c:pt idx="4">
                  <c:v>Southwest 
Airlines</c:v>
                </c:pt>
                <c:pt idx="5">
                  <c:v>United 
Airlines</c:v>
                </c:pt>
              </c:strCache>
            </c:strRef>
          </c:cat>
          <c:val>
            <c:numRef>
              <c:f>Gráficos!$U$45:$U$50</c:f>
              <c:numCache>
                <c:formatCode>0.0%</c:formatCode>
                <c:ptCount val="6"/>
                <c:pt idx="0">
                  <c:v>0.92035398230088494</c:v>
                </c:pt>
                <c:pt idx="1">
                  <c:v>0.91937290033594621</c:v>
                </c:pt>
                <c:pt idx="2">
                  <c:v>0.93964334705075447</c:v>
                </c:pt>
                <c:pt idx="3">
                  <c:v>0.88726445743989601</c:v>
                </c:pt>
                <c:pt idx="4">
                  <c:v>0.92783149171270718</c:v>
                </c:pt>
                <c:pt idx="5">
                  <c:v>0.93470149253731338</c:v>
                </c:pt>
              </c:numCache>
            </c:numRef>
          </c:val>
          <c:extLst>
            <c:ext xmlns:c16="http://schemas.microsoft.com/office/drawing/2014/chart" uri="{C3380CC4-5D6E-409C-BE32-E72D297353CC}">
              <c16:uniqueId val="{00000000-E464-4C3A-B3FE-BC6E68086C0B}"/>
            </c:ext>
          </c:extLst>
        </c:ser>
        <c:ser>
          <c:idx val="1"/>
          <c:order val="1"/>
          <c:tx>
            <c:strRef>
              <c:f>Gráficos!$V$44</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Gráficos!$T$45:$T$50</c:f>
              <c:strCache>
                <c:ptCount val="6"/>
                <c:pt idx="0">
                  <c:v>American 
Airlines</c:v>
                </c:pt>
                <c:pt idx="1">
                  <c:v>Alaska 
Airlines</c:v>
                </c:pt>
                <c:pt idx="2">
                  <c:v>Delta Airlines</c:v>
                </c:pt>
                <c:pt idx="3">
                  <c:v>Jet Blue Air</c:v>
                </c:pt>
                <c:pt idx="4">
                  <c:v>Southwest 
Airlines</c:v>
                </c:pt>
                <c:pt idx="5">
                  <c:v>United 
Airlines</c:v>
                </c:pt>
              </c:strCache>
            </c:strRef>
          </c:cat>
          <c:val>
            <c:numRef>
              <c:f>Gráficos!$V$45:$V$50</c:f>
              <c:numCache>
                <c:formatCode>0.0%</c:formatCode>
                <c:ptCount val="6"/>
                <c:pt idx="0">
                  <c:v>0.68797501301405517</c:v>
                </c:pt>
                <c:pt idx="1">
                  <c:v>0.6942889137737962</c:v>
                </c:pt>
                <c:pt idx="2">
                  <c:v>0.73784484072549916</c:v>
                </c:pt>
                <c:pt idx="3">
                  <c:v>0.65886939571150094</c:v>
                </c:pt>
                <c:pt idx="4">
                  <c:v>0.88328729281767959</c:v>
                </c:pt>
                <c:pt idx="5">
                  <c:v>0.73114689709348002</c:v>
                </c:pt>
              </c:numCache>
            </c:numRef>
          </c:val>
          <c:extLst>
            <c:ext xmlns:c16="http://schemas.microsoft.com/office/drawing/2014/chart" uri="{C3380CC4-5D6E-409C-BE32-E72D297353CC}">
              <c16:uniqueId val="{00000001-E464-4C3A-B3FE-BC6E68086C0B}"/>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Canadienses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Gráficos!$U$80</c:f>
              <c:strCache>
                <c:ptCount val="1"/>
                <c:pt idx="0">
                  <c:v>Índice de 
Puntualidad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Gráficos!$T$81:$T$82</c:f>
              <c:strCache>
                <c:ptCount val="2"/>
                <c:pt idx="0">
                  <c:v>Air Canada</c:v>
                </c:pt>
                <c:pt idx="1">
                  <c:v>West Jet</c:v>
                </c:pt>
              </c:strCache>
            </c:strRef>
          </c:cat>
          <c:val>
            <c:numRef>
              <c:f>Gráficos!$U$81:$U$82</c:f>
              <c:numCache>
                <c:formatCode>0.0%</c:formatCode>
                <c:ptCount val="2"/>
                <c:pt idx="0">
                  <c:v>0.79127459366980324</c:v>
                </c:pt>
                <c:pt idx="1">
                  <c:v>0.72480620155038755</c:v>
                </c:pt>
              </c:numCache>
            </c:numRef>
          </c:val>
          <c:extLst>
            <c:ext xmlns:c16="http://schemas.microsoft.com/office/drawing/2014/chart" uri="{C3380CC4-5D6E-409C-BE32-E72D297353CC}">
              <c16:uniqueId val="{00000000-C79E-4AFA-BD23-E644371D26CD}"/>
            </c:ext>
          </c:extLst>
        </c:ser>
        <c:ser>
          <c:idx val="1"/>
          <c:order val="1"/>
          <c:tx>
            <c:strRef>
              <c:f>Gráficos!$V$80</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Gráficos!$T$81:$T$82</c:f>
              <c:strCache>
                <c:ptCount val="2"/>
                <c:pt idx="0">
                  <c:v>Air Canada</c:v>
                </c:pt>
                <c:pt idx="1">
                  <c:v>West Jet</c:v>
                </c:pt>
              </c:strCache>
            </c:strRef>
          </c:cat>
          <c:val>
            <c:numRef>
              <c:f>Gráficos!$V$81:$V$82</c:f>
              <c:numCache>
                <c:formatCode>0.0%</c:formatCode>
                <c:ptCount val="2"/>
                <c:pt idx="0">
                  <c:v>0.65654405474764754</c:v>
                </c:pt>
                <c:pt idx="1">
                  <c:v>0.71705426356589153</c:v>
                </c:pt>
              </c:numCache>
            </c:numRef>
          </c:val>
          <c:extLst>
            <c:ext xmlns:c16="http://schemas.microsoft.com/office/drawing/2014/chart" uri="{C3380CC4-5D6E-409C-BE32-E72D297353CC}">
              <c16:uniqueId val="{00000001-C79E-4AFA-BD23-E644371D26CD}"/>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Europeas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Gráficos!$U$112</c:f>
              <c:strCache>
                <c:ptCount val="1"/>
                <c:pt idx="0">
                  <c:v>Índice de 
Puntualidad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Gráficos!$T$113:$T$118</c:f>
              <c:strCache>
                <c:ptCount val="6"/>
                <c:pt idx="0">
                  <c:v>Air France</c:v>
                </c:pt>
                <c:pt idx="1">
                  <c:v>Alitalia</c:v>
                </c:pt>
                <c:pt idx="2">
                  <c:v>British Airways</c:v>
                </c:pt>
                <c:pt idx="3">
                  <c:v>Lufthansa</c:v>
                </c:pt>
                <c:pt idx="4">
                  <c:v>Iberia</c:v>
                </c:pt>
                <c:pt idx="5">
                  <c:v>K L M</c:v>
                </c:pt>
              </c:strCache>
            </c:strRef>
          </c:cat>
          <c:val>
            <c:numRef>
              <c:f>Gráficos!$U$113:$U$118</c:f>
              <c:numCache>
                <c:formatCode>0.0%</c:formatCode>
                <c:ptCount val="6"/>
                <c:pt idx="0">
                  <c:v>0.87394067796610164</c:v>
                </c:pt>
                <c:pt idx="1">
                  <c:v>0.88416075650118198</c:v>
                </c:pt>
                <c:pt idx="2">
                  <c:v>0.87888198757763969</c:v>
                </c:pt>
                <c:pt idx="3">
                  <c:v>0.92737896494156924</c:v>
                </c:pt>
                <c:pt idx="4">
                  <c:v>0.95441595441595439</c:v>
                </c:pt>
                <c:pt idx="5">
                  <c:v>0.9614325068870524</c:v>
                </c:pt>
              </c:numCache>
            </c:numRef>
          </c:val>
          <c:extLst>
            <c:ext xmlns:c16="http://schemas.microsoft.com/office/drawing/2014/chart" uri="{C3380CC4-5D6E-409C-BE32-E72D297353CC}">
              <c16:uniqueId val="{00000000-D54D-4564-987C-F596913D5D3F}"/>
            </c:ext>
          </c:extLst>
        </c:ser>
        <c:ser>
          <c:idx val="1"/>
          <c:order val="1"/>
          <c:tx>
            <c:strRef>
              <c:f>Gráficos!$V$112</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Gráficos!$T$113:$T$118</c:f>
              <c:strCache>
                <c:ptCount val="6"/>
                <c:pt idx="0">
                  <c:v>Air France</c:v>
                </c:pt>
                <c:pt idx="1">
                  <c:v>Alitalia</c:v>
                </c:pt>
                <c:pt idx="2">
                  <c:v>British Airways</c:v>
                </c:pt>
                <c:pt idx="3">
                  <c:v>Lufthansa</c:v>
                </c:pt>
                <c:pt idx="4">
                  <c:v>Iberia</c:v>
                </c:pt>
                <c:pt idx="5">
                  <c:v>K L M</c:v>
                </c:pt>
              </c:strCache>
            </c:strRef>
          </c:cat>
          <c:val>
            <c:numRef>
              <c:f>Gráficos!$V$113:$V$118</c:f>
              <c:numCache>
                <c:formatCode>0.0%</c:formatCode>
                <c:ptCount val="6"/>
                <c:pt idx="0">
                  <c:v>0.51271186440677963</c:v>
                </c:pt>
                <c:pt idx="1">
                  <c:v>0.66193853427895977</c:v>
                </c:pt>
                <c:pt idx="2">
                  <c:v>0.63043478260869568</c:v>
                </c:pt>
                <c:pt idx="3">
                  <c:v>0.64524207011686141</c:v>
                </c:pt>
                <c:pt idx="4">
                  <c:v>0.6951566951566952</c:v>
                </c:pt>
                <c:pt idx="5">
                  <c:v>0.66666666666666663</c:v>
                </c:pt>
              </c:numCache>
            </c:numRef>
          </c:val>
          <c:extLst>
            <c:ext xmlns:c16="http://schemas.microsoft.com/office/drawing/2014/chart" uri="{C3380CC4-5D6E-409C-BE32-E72D297353CC}">
              <c16:uniqueId val="{00000001-D54D-4564-987C-F596913D5D3F}"/>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50" b="0" i="0" u="none" strike="noStrike" kern="1200" spc="0" baseline="0">
                <a:solidFill>
                  <a:schemeClr val="tx1">
                    <a:lumMod val="65000"/>
                    <a:lumOff val="35000"/>
                  </a:schemeClr>
                </a:solidFill>
                <a:latin typeface="+mn-lt"/>
                <a:ea typeface="+mn-ea"/>
                <a:cs typeface="+mn-cs"/>
              </a:defRPr>
            </a:pPr>
            <a:r>
              <a:rPr lang="es-MX" sz="1350"/>
              <a:t>Índice de Puntualidad - Aerolíneas</a:t>
            </a:r>
            <a:r>
              <a:rPr lang="es-MX" sz="1350" baseline="0"/>
              <a:t> Centro y Sudamericanas</a:t>
            </a:r>
            <a:endParaRPr lang="es-MX" sz="1350"/>
          </a:p>
        </c:rich>
      </c:tx>
      <c:overlay val="0"/>
      <c:spPr>
        <a:noFill/>
        <a:ln>
          <a:noFill/>
        </a:ln>
        <a:effectLst/>
      </c:spPr>
      <c:txPr>
        <a:bodyPr rot="0" spcFirstLastPara="1" vertOverflow="ellipsis" vert="horz" wrap="square" anchor="ctr" anchorCtr="1"/>
        <a:lstStyle/>
        <a:p>
          <a:pPr>
            <a:defRPr sz="135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Gráficos!$U$148</c:f>
              <c:strCache>
                <c:ptCount val="1"/>
                <c:pt idx="0">
                  <c:v>Índice de 
Puntualidad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Gráficos!$T$149:$T$159</c:f>
              <c:strCache>
                <c:ptCount val="11"/>
                <c:pt idx="0">
                  <c:v>Avianca</c:v>
                </c:pt>
                <c:pt idx="1">
                  <c:v>Copa</c:v>
                </c:pt>
                <c:pt idx="2">
                  <c:v>Cubana</c:v>
                </c:pt>
                <c:pt idx="3">
                  <c:v>Lan Chile 
Airlines</c:v>
                </c:pt>
                <c:pt idx="4">
                  <c:v>Lanperu</c:v>
                </c:pt>
                <c:pt idx="5">
                  <c:v>Lacsa</c:v>
                </c:pt>
                <c:pt idx="6">
                  <c:v>Aerorepública</c:v>
                </c:pt>
                <c:pt idx="7">
                  <c:v>Taca</c:v>
                </c:pt>
                <c:pt idx="8">
                  <c:v>TAM Linhas 
Aereas</c:v>
                </c:pt>
                <c:pt idx="9">
                  <c:v>Taca Peru</c:v>
                </c:pt>
                <c:pt idx="10">
                  <c:v>Volaris 
Costa Rica</c:v>
                </c:pt>
              </c:strCache>
            </c:strRef>
          </c:cat>
          <c:val>
            <c:numRef>
              <c:f>Gráficos!$U$149:$U$159</c:f>
              <c:numCache>
                <c:formatCode>0.0%</c:formatCode>
                <c:ptCount val="11"/>
                <c:pt idx="0">
                  <c:v>0.8869358669833729</c:v>
                </c:pt>
                <c:pt idx="1">
                  <c:v>0.94020969113063191</c:v>
                </c:pt>
                <c:pt idx="2">
                  <c:v>0.75225225225225223</c:v>
                </c:pt>
                <c:pt idx="3">
                  <c:v>0.7427821522309711</c:v>
                </c:pt>
                <c:pt idx="4">
                  <c:v>0.88676671214188263</c:v>
                </c:pt>
                <c:pt idx="5">
                  <c:v>1</c:v>
                </c:pt>
                <c:pt idx="6">
                  <c:v>0.95800524934383202</c:v>
                </c:pt>
                <c:pt idx="7">
                  <c:v>0.91190640055058503</c:v>
                </c:pt>
                <c:pt idx="8">
                  <c:v>0.87919463087248317</c:v>
                </c:pt>
                <c:pt idx="9">
                  <c:v>0.9366391184573003</c:v>
                </c:pt>
                <c:pt idx="10">
                  <c:v>0.90731707317073174</c:v>
                </c:pt>
              </c:numCache>
            </c:numRef>
          </c:val>
          <c:extLst>
            <c:ext xmlns:c16="http://schemas.microsoft.com/office/drawing/2014/chart" uri="{C3380CC4-5D6E-409C-BE32-E72D297353CC}">
              <c16:uniqueId val="{00000000-39D3-439D-AB2A-E2C14267091C}"/>
            </c:ext>
          </c:extLst>
        </c:ser>
        <c:ser>
          <c:idx val="1"/>
          <c:order val="1"/>
          <c:tx>
            <c:strRef>
              <c:f>Gráficos!$V$148</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Gráficos!$T$149:$T$159</c:f>
              <c:strCache>
                <c:ptCount val="11"/>
                <c:pt idx="0">
                  <c:v>Avianca</c:v>
                </c:pt>
                <c:pt idx="1">
                  <c:v>Copa</c:v>
                </c:pt>
                <c:pt idx="2">
                  <c:v>Cubana</c:v>
                </c:pt>
                <c:pt idx="3">
                  <c:v>Lan Chile 
Airlines</c:v>
                </c:pt>
                <c:pt idx="4">
                  <c:v>Lanperu</c:v>
                </c:pt>
                <c:pt idx="5">
                  <c:v>Lacsa</c:v>
                </c:pt>
                <c:pt idx="6">
                  <c:v>Aerorepública</c:v>
                </c:pt>
                <c:pt idx="7">
                  <c:v>Taca</c:v>
                </c:pt>
                <c:pt idx="8">
                  <c:v>TAM Linhas 
Aereas</c:v>
                </c:pt>
                <c:pt idx="9">
                  <c:v>Taca Peru</c:v>
                </c:pt>
                <c:pt idx="10">
                  <c:v>Volaris 
Costa Rica</c:v>
                </c:pt>
              </c:strCache>
            </c:strRef>
          </c:cat>
          <c:val>
            <c:numRef>
              <c:f>Gráficos!$V$149:$V$159</c:f>
              <c:numCache>
                <c:formatCode>0.0%</c:formatCode>
                <c:ptCount val="11"/>
                <c:pt idx="0">
                  <c:v>0.72019002375296914</c:v>
                </c:pt>
                <c:pt idx="1">
                  <c:v>0.79370926608104275</c:v>
                </c:pt>
                <c:pt idx="2">
                  <c:v>0.5855855855855856</c:v>
                </c:pt>
                <c:pt idx="3">
                  <c:v>0.54855643044619418</c:v>
                </c:pt>
                <c:pt idx="4">
                  <c:v>0.64392905866302863</c:v>
                </c:pt>
                <c:pt idx="5">
                  <c:v>1</c:v>
                </c:pt>
                <c:pt idx="6">
                  <c:v>0.88188976377952755</c:v>
                </c:pt>
                <c:pt idx="7">
                  <c:v>0.64624913971094289</c:v>
                </c:pt>
                <c:pt idx="8">
                  <c:v>0.68456375838926176</c:v>
                </c:pt>
                <c:pt idx="9">
                  <c:v>0.74793388429752061</c:v>
                </c:pt>
                <c:pt idx="10">
                  <c:v>0.80325203252032518</c:v>
                </c:pt>
              </c:numCache>
            </c:numRef>
          </c:val>
          <c:extLst>
            <c:ext xmlns:c16="http://schemas.microsoft.com/office/drawing/2014/chart" uri="{C3380CC4-5D6E-409C-BE32-E72D297353CC}">
              <c16:uniqueId val="{00000001-39D3-439D-AB2A-E2C14267091C}"/>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Asiáticas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Gráficos!$U$189</c:f>
              <c:strCache>
                <c:ptCount val="1"/>
                <c:pt idx="0">
                  <c:v>Índice de 
Puntualidad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Gráficos!$T$190:$T$192</c:f>
              <c:strCache>
                <c:ptCount val="3"/>
                <c:pt idx="0">
                  <c:v>All Nippon 
Airways</c:v>
                </c:pt>
                <c:pt idx="1">
                  <c:v>Hainan 
Airlines</c:v>
                </c:pt>
                <c:pt idx="2">
                  <c:v>China 
Southern 
Airlines</c:v>
                </c:pt>
              </c:strCache>
            </c:strRef>
          </c:cat>
          <c:val>
            <c:numRef>
              <c:f>Gráficos!$U$190:$U$192</c:f>
              <c:numCache>
                <c:formatCode>0.0%</c:formatCode>
                <c:ptCount val="3"/>
                <c:pt idx="0">
                  <c:v>0.99041095890410957</c:v>
                </c:pt>
                <c:pt idx="1">
                  <c:v>0.89473684210526316</c:v>
                </c:pt>
                <c:pt idx="2">
                  <c:v>0.9419354838709677</c:v>
                </c:pt>
              </c:numCache>
            </c:numRef>
          </c:val>
          <c:extLst>
            <c:ext xmlns:c16="http://schemas.microsoft.com/office/drawing/2014/chart" uri="{C3380CC4-5D6E-409C-BE32-E72D297353CC}">
              <c16:uniqueId val="{00000000-932C-433D-9B8F-8E2877BA84F6}"/>
            </c:ext>
          </c:extLst>
        </c:ser>
        <c:ser>
          <c:idx val="1"/>
          <c:order val="1"/>
          <c:tx>
            <c:strRef>
              <c:f>Gráficos!$V$189</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Gráficos!$T$190:$T$192</c:f>
              <c:strCache>
                <c:ptCount val="3"/>
                <c:pt idx="0">
                  <c:v>All Nippon 
Airways</c:v>
                </c:pt>
                <c:pt idx="1">
                  <c:v>Hainan 
Airlines</c:v>
                </c:pt>
                <c:pt idx="2">
                  <c:v>China 
Southern 
Airlines</c:v>
                </c:pt>
              </c:strCache>
            </c:strRef>
          </c:cat>
          <c:val>
            <c:numRef>
              <c:f>Gráficos!$V$190:$V$192</c:f>
              <c:numCache>
                <c:formatCode>0.0%</c:formatCode>
                <c:ptCount val="3"/>
                <c:pt idx="0">
                  <c:v>0.76849315068493151</c:v>
                </c:pt>
                <c:pt idx="1">
                  <c:v>0.75877192982456143</c:v>
                </c:pt>
                <c:pt idx="2">
                  <c:v>0.76129032258064511</c:v>
                </c:pt>
              </c:numCache>
            </c:numRef>
          </c:val>
          <c:extLst>
            <c:ext xmlns:c16="http://schemas.microsoft.com/office/drawing/2014/chart" uri="{C3380CC4-5D6E-409C-BE32-E72D297353CC}">
              <c16:uniqueId val="{00000001-932C-433D-9B8F-8E2877BA84F6}"/>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rgbClr val="B38E5D"/>
              </a:solidFill>
              <a:ln w="19050">
                <a:noFill/>
              </a:ln>
              <a:effectLst/>
            </c:spPr>
            <c:extLst>
              <c:ext xmlns:c16="http://schemas.microsoft.com/office/drawing/2014/chart" uri="{C3380CC4-5D6E-409C-BE32-E72D297353CC}">
                <c16:uniqueId val="{00000001-FE4A-4177-8855-197F488BE624}"/>
              </c:ext>
            </c:extLst>
          </c:dPt>
          <c:dPt>
            <c:idx val="1"/>
            <c:bubble3D val="0"/>
            <c:spPr>
              <a:solidFill>
                <a:srgbClr val="9D2449"/>
              </a:solidFill>
              <a:ln w="19050">
                <a:noFill/>
              </a:ln>
              <a:effectLst/>
            </c:spPr>
            <c:extLst>
              <c:ext xmlns:c16="http://schemas.microsoft.com/office/drawing/2014/chart" uri="{C3380CC4-5D6E-409C-BE32-E72D297353CC}">
                <c16:uniqueId val="{00000004-FE4A-4177-8855-197F488BE624}"/>
              </c:ext>
            </c:extLst>
          </c:dPt>
          <c:dPt>
            <c:idx val="2"/>
            <c:bubble3D val="0"/>
            <c:spPr>
              <a:solidFill>
                <a:srgbClr val="142E26"/>
              </a:solidFill>
              <a:ln w="19050">
                <a:noFill/>
              </a:ln>
              <a:effectLst/>
            </c:spPr>
            <c:extLst>
              <c:ext xmlns:c16="http://schemas.microsoft.com/office/drawing/2014/chart" uri="{C3380CC4-5D6E-409C-BE32-E72D297353CC}">
                <c16:uniqueId val="{00000005-DEBB-4DED-8C6C-91DA4B331773}"/>
              </c:ext>
            </c:extLst>
          </c:dPt>
          <c:dPt>
            <c:idx val="3"/>
            <c:bubble3D val="0"/>
            <c:spPr>
              <a:solidFill>
                <a:srgbClr val="1E453A"/>
              </a:solidFill>
              <a:ln w="19050">
                <a:noFill/>
              </a:ln>
              <a:effectLst/>
            </c:spPr>
            <c:extLst>
              <c:ext xmlns:c16="http://schemas.microsoft.com/office/drawing/2014/chart" uri="{C3380CC4-5D6E-409C-BE32-E72D297353CC}">
                <c16:uniqueId val="{00000005-FE4A-4177-8855-197F488BE624}"/>
              </c:ext>
            </c:extLst>
          </c:dPt>
          <c:dPt>
            <c:idx val="4"/>
            <c:bubble3D val="0"/>
            <c:spPr>
              <a:solidFill>
                <a:srgbClr val="61BAA0"/>
              </a:solidFill>
              <a:ln w="19050">
                <a:noFill/>
              </a:ln>
              <a:effectLst/>
            </c:spPr>
            <c:extLst>
              <c:ext xmlns:c16="http://schemas.microsoft.com/office/drawing/2014/chart" uri="{C3380CC4-5D6E-409C-BE32-E72D297353CC}">
                <c16:uniqueId val="{00000003-FE4A-4177-8855-197F488BE624}"/>
              </c:ext>
            </c:extLst>
          </c:dPt>
          <c:dPt>
            <c:idx val="5"/>
            <c:bubble3D val="0"/>
            <c:spPr>
              <a:solidFill>
                <a:srgbClr val="96D1C0"/>
              </a:solidFill>
              <a:ln w="19050">
                <a:noFill/>
              </a:ln>
              <a:effectLst/>
            </c:spPr>
            <c:extLst>
              <c:ext xmlns:c16="http://schemas.microsoft.com/office/drawing/2014/chart" uri="{C3380CC4-5D6E-409C-BE32-E72D297353CC}">
                <c16:uniqueId val="{0000000B-DEBB-4DED-8C6C-91DA4B331773}"/>
              </c:ext>
            </c:extLst>
          </c:dPt>
          <c:dPt>
            <c:idx val="6"/>
            <c:bubble3D val="0"/>
            <c:spPr>
              <a:solidFill>
                <a:srgbClr val="D4C19C"/>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DEBB-4DED-8C6C-91DA4B331773}"/>
                </c:ext>
              </c:extLst>
            </c:dLbl>
            <c:dLbl>
              <c:idx val="6"/>
              <c:tx>
                <c:rich>
                  <a:bodyPr/>
                  <a:lstStyle/>
                  <a:p>
                    <a:fld id="{3A243DAC-4D86-412C-B430-439AA74ACC8F}" type="SERIESNAME">
                      <a:rPr lang="en-US"/>
                      <a:pPr/>
                      <a:t>[NOMBRE DE LA SERIE]</a:t>
                    </a:fld>
                    <a:r>
                      <a:rPr lang="en-US"/>
                      <a:t>
</a:t>
                    </a:r>
                    <a:fld id="{4E41584E-D20D-4F80-87D6-3CEFC909565C}" type="PERCENTAGE">
                      <a:rPr lang="en-US"/>
                      <a:pPr/>
                      <a:t>[PORCENTAJE]</a:t>
                    </a:fld>
                    <a:endParaRPr lang="en-US"/>
                  </a:p>
                </c:rich>
              </c:tx>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Demoras'!$H$4:$H$5,'Graficas Demoras'!$H$7:$H$10)</c:f>
              <c:strCache>
                <c:ptCount val="6"/>
                <c:pt idx="0">
                  <c:v>Operaciones a Tiempo</c:v>
                </c:pt>
                <c:pt idx="1">
                  <c:v>Demoras Imputables a la Aerolínea</c:v>
                </c:pt>
                <c:pt idx="2">
                  <c:v>   Meteorologia</c:v>
                </c:pt>
                <c:pt idx="3">
                  <c:v>   Repercusiones Por Un Tercero</c:v>
                </c:pt>
                <c:pt idx="4">
                  <c:v>   Infraestructura Aeroportuaria</c:v>
                </c:pt>
                <c:pt idx="5">
                  <c:v>   Otras No Imputables</c:v>
                </c:pt>
              </c:strCache>
            </c:strRef>
          </c:cat>
          <c:val>
            <c:numRef>
              <c:f>('Graficas Demoras'!$I$4:$I$5,'Graficas Demoras'!$I$7:$I$10)</c:f>
              <c:numCache>
                <c:formatCode>#,##0_ ;\-#,##0\ </c:formatCode>
                <c:ptCount val="6"/>
                <c:pt idx="0">
                  <c:v>275500</c:v>
                </c:pt>
                <c:pt idx="1">
                  <c:v>57545</c:v>
                </c:pt>
                <c:pt idx="2">
                  <c:v>35771</c:v>
                </c:pt>
                <c:pt idx="3">
                  <c:v>31781</c:v>
                </c:pt>
                <c:pt idx="4">
                  <c:v>7558</c:v>
                </c:pt>
                <c:pt idx="5">
                  <c:v>2930</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1</xdr:col>
      <xdr:colOff>0</xdr:colOff>
      <xdr:row>219</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980516</xdr:colOff>
      <xdr:row>13</xdr:row>
      <xdr:rowOff>90765</xdr:rowOff>
    </xdr:from>
    <xdr:to>
      <xdr:col>8</xdr:col>
      <xdr:colOff>627531</xdr:colOff>
      <xdr:row>38</xdr:row>
      <xdr:rowOff>89646</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997323</xdr:colOff>
      <xdr:row>53</xdr:row>
      <xdr:rowOff>2</xdr:rowOff>
    </xdr:from>
    <xdr:to>
      <xdr:col>8</xdr:col>
      <xdr:colOff>649940</xdr:colOff>
      <xdr:row>78</xdr:row>
      <xdr:rowOff>1</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745191</xdr:colOff>
      <xdr:row>14</xdr:row>
      <xdr:rowOff>145683</xdr:rowOff>
    </xdr:from>
    <xdr:to>
      <xdr:col>24</xdr:col>
      <xdr:colOff>22411</xdr:colOff>
      <xdr:row>41</xdr:row>
      <xdr:rowOff>145677</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123264</xdr:colOff>
      <xdr:row>50</xdr:row>
      <xdr:rowOff>123266</xdr:rowOff>
    </xdr:from>
    <xdr:to>
      <xdr:col>24</xdr:col>
      <xdr:colOff>162484</xdr:colOff>
      <xdr:row>77</xdr:row>
      <xdr:rowOff>123259</xdr:rowOff>
    </xdr:to>
    <xdr:graphicFrame macro="">
      <xdr:nvGraphicFramePr>
        <xdr:cNvPr id="5" name="Gráfico 4">
          <a:extLst>
            <a:ext uri="{FF2B5EF4-FFF2-40B4-BE49-F238E27FC236}">
              <a16:creationId xmlns:a16="http://schemas.microsoft.com/office/drawing/2014/main" id="{390334F6-6E0E-45A1-A2D6-2C50F18E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19</xdr:col>
      <xdr:colOff>123264</xdr:colOff>
      <xdr:row>82</xdr:row>
      <xdr:rowOff>123266</xdr:rowOff>
    </xdr:from>
    <xdr:ext cx="5339602" cy="4235817"/>
    <xdr:graphicFrame macro="">
      <xdr:nvGraphicFramePr>
        <xdr:cNvPr id="6" name="Gráfico 5">
          <a:extLst>
            <a:ext uri="{FF2B5EF4-FFF2-40B4-BE49-F238E27FC236}">
              <a16:creationId xmlns:a16="http://schemas.microsoft.com/office/drawing/2014/main" id="{A699B7F9-7A62-4675-9294-DF7CF53A7F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19</xdr:col>
      <xdr:colOff>123264</xdr:colOff>
      <xdr:row>118</xdr:row>
      <xdr:rowOff>123266</xdr:rowOff>
    </xdr:from>
    <xdr:ext cx="5339602" cy="4235817"/>
    <xdr:graphicFrame macro="">
      <xdr:nvGraphicFramePr>
        <xdr:cNvPr id="8" name="Gráfico 7">
          <a:extLst>
            <a:ext uri="{FF2B5EF4-FFF2-40B4-BE49-F238E27FC236}">
              <a16:creationId xmlns:a16="http://schemas.microsoft.com/office/drawing/2014/main" id="{88B99FE2-0672-4E6E-B8CE-9CA8D40FA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19</xdr:col>
      <xdr:colOff>123264</xdr:colOff>
      <xdr:row>159</xdr:row>
      <xdr:rowOff>123266</xdr:rowOff>
    </xdr:from>
    <xdr:ext cx="5339602" cy="4235817"/>
    <xdr:graphicFrame macro="">
      <xdr:nvGraphicFramePr>
        <xdr:cNvPr id="9" name="Gráfico 8">
          <a:extLst>
            <a:ext uri="{FF2B5EF4-FFF2-40B4-BE49-F238E27FC236}">
              <a16:creationId xmlns:a16="http://schemas.microsoft.com/office/drawing/2014/main" id="{87BB2297-2240-4DFC-B167-28D461781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19</xdr:col>
      <xdr:colOff>123264</xdr:colOff>
      <xdr:row>192</xdr:row>
      <xdr:rowOff>123266</xdr:rowOff>
    </xdr:from>
    <xdr:ext cx="5339602" cy="4235817"/>
    <xdr:graphicFrame macro="">
      <xdr:nvGraphicFramePr>
        <xdr:cNvPr id="11" name="Gráfico 10">
          <a:extLst>
            <a:ext uri="{FF2B5EF4-FFF2-40B4-BE49-F238E27FC236}">
              <a16:creationId xmlns:a16="http://schemas.microsoft.com/office/drawing/2014/main" id="{8C534299-3B08-4208-AEF5-3C4F76333F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677956</xdr:colOff>
      <xdr:row>13</xdr:row>
      <xdr:rowOff>79562</xdr:rowOff>
    </xdr:from>
    <xdr:to>
      <xdr:col>12</xdr:col>
      <xdr:colOff>324972</xdr:colOff>
      <xdr:row>34</xdr:row>
      <xdr:rowOff>145678</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523.670570717593" createdVersion="6" refreshedVersion="6" minRefreshableVersion="3" recordCount="671" xr:uid="{61D765D8-19CD-4D7B-85A5-C8197435D900}">
  <cacheSource type="worksheet">
    <worksheetSource ref="S3:AH674" sheet="TD Detalle Causas" r:id="rId2"/>
  </cacheSource>
  <cacheFields count="16">
    <cacheField name="Aerolínea" numFmtId="0">
      <sharedItems count="34">
        <s v="Aeromar"/>
        <s v="Aeroméxico"/>
        <s v="Aeroméxico _x000a_Connect"/>
        <s v="Aerorepública"/>
        <s v="Air Canada"/>
        <s v="Air France"/>
        <s v="Alaska _x000a_Airlines"/>
        <s v="Alitalia"/>
        <s v="All Nippon _x000a_Airways"/>
        <s v="American _x000a_Airlines"/>
        <s v="Avianca"/>
        <s v="British Airways"/>
        <s v="China _x000a_Southern _x000a_Airlines"/>
        <s v="Copa"/>
        <s v="Cubana"/>
        <s v="Delta Airlines"/>
        <s v="Hainan _x000a_Airlines"/>
        <s v="Iberia"/>
        <s v="Interjet"/>
        <s v="Jet Blue Air"/>
        <s v="K L M"/>
        <s v="Lan Chile _x000a_Airlines"/>
        <s v="Lanperu"/>
        <s v="Lufthansa"/>
        <s v="Magnicharters"/>
        <s v="Southwest _x000a_Airlines"/>
        <s v="Taca"/>
        <s v="Taca Peru"/>
        <s v="TAM Linhas _x000a_Aereas"/>
        <s v="United _x000a_Airlines"/>
        <s v="Vivaaerobus"/>
        <s v="Volaris"/>
        <s v="Volaris _x000a_Costa Rica"/>
        <s v="West Jet"/>
      </sharedItems>
    </cacheField>
    <cacheField name="Nacionalidad" numFmtId="0">
      <sharedItems count="6">
        <s v="Mexicanas"/>
        <s v="Centro y Sudamericanas"/>
        <s v="Canadienses"/>
        <s v="Europeas"/>
        <s v="Estadounidenses"/>
        <s v="Asiatica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TRAFICO/DOCUMENTACION*"/>
        <s v="TRIPULACIONES*"/>
        <s v="REPERCUSIONES*"/>
        <s v="METEOROLOGIA"/>
        <s v="ACCIDENTE POR UN TERCERO"/>
        <s v="AEROCARES"/>
        <s v="APLICACIÓN DE CONTROL DE FLUJO "/>
        <s v="AUTORIDADES"/>
        <s v="EVENTO OCASIONAL"/>
        <s v="INCIDENTE POR UN TERCERO"/>
        <s v="INFRAESTRUCTURA AEROPORTUARIA"/>
        <s v="PASILLOS"/>
        <s v="REPERCUSIONES POR UN TERCERO"/>
      </sharedItems>
    </cacheField>
    <cacheField name="Ene" numFmtId="0">
      <sharedItems containsSemiMixedTypes="0" containsString="0" containsNumber="1" containsInteger="1" minValue="0" maxValue="1138"/>
    </cacheField>
    <cacheField name="Feb" numFmtId="0">
      <sharedItems containsSemiMixedTypes="0" containsString="0" containsNumber="1" containsInteger="1" minValue="0" maxValue="984"/>
    </cacheField>
    <cacheField name="Mar" numFmtId="0">
      <sharedItems containsSemiMixedTypes="0" containsString="0" containsNumber="1" containsInteger="1" minValue="0" maxValue="1448"/>
    </cacheField>
    <cacheField name="Abr" numFmtId="0">
      <sharedItems containsSemiMixedTypes="0" containsString="0" containsNumber="1" containsInteger="1" minValue="0" maxValue="1062"/>
    </cacheField>
    <cacheField name="May" numFmtId="0">
      <sharedItems containsSemiMixedTypes="0" containsString="0" containsNumber="1" containsInteger="1" minValue="0" maxValue="1391"/>
    </cacheField>
    <cacheField name="Jun" numFmtId="0">
      <sharedItems containsSemiMixedTypes="0" containsString="0" containsNumber="1" containsInteger="1" minValue="0" maxValue="1453"/>
    </cacheField>
    <cacheField name="Jul" numFmtId="0">
      <sharedItems containsSemiMixedTypes="0" containsString="0" containsNumber="1" containsInteger="1" minValue="0" maxValue="1515"/>
    </cacheField>
    <cacheField name="Ago" numFmtId="0">
      <sharedItems containsSemiMixedTypes="0" containsString="0" containsNumber="1" containsInteger="1" minValue="0" maxValue="1210"/>
    </cacheField>
    <cacheField name="Sep" numFmtId="0">
      <sharedItems containsSemiMixedTypes="0" containsString="0" containsNumber="1" containsInteger="1" minValue="0" maxValue="1239"/>
    </cacheField>
    <cacheField name="Oct" numFmtId="0">
      <sharedItems containsSemiMixedTypes="0" containsString="0" containsNumber="1" containsInteger="1" minValue="0" maxValue="1026"/>
    </cacheField>
    <cacheField name="Nov" numFmtId="0">
      <sharedItems containsSemiMixedTypes="0" containsString="0" containsNumber="1" containsInteger="1" minValue="0" maxValue="1150"/>
    </cacheField>
    <cacheField name="Dic" numFmtId="0">
      <sharedItems containsSemiMixedTypes="0" containsString="0" containsNumber="1" containsInteger="1" minValue="0" maxValue="118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1">
  <r>
    <x v="0"/>
    <x v="0"/>
    <x v="0"/>
    <x v="0"/>
    <n v="271"/>
    <n v="297"/>
    <n v="373"/>
    <n v="269"/>
    <n v="330"/>
    <n v="356"/>
    <n v="268"/>
    <n v="298"/>
    <n v="329"/>
    <n v="442"/>
    <n v="372"/>
    <n v="466"/>
  </r>
  <r>
    <x v="0"/>
    <x v="0"/>
    <x v="0"/>
    <x v="1"/>
    <n v="15"/>
    <n v="10"/>
    <n v="9"/>
    <n v="11"/>
    <n v="9"/>
    <n v="15"/>
    <n v="4"/>
    <n v="5"/>
    <n v="4"/>
    <n v="11"/>
    <n v="4"/>
    <n v="8"/>
  </r>
  <r>
    <x v="0"/>
    <x v="0"/>
    <x v="0"/>
    <x v="2"/>
    <n v="0"/>
    <n v="0"/>
    <n v="0"/>
    <n v="0"/>
    <n v="0"/>
    <n v="0"/>
    <n v="0"/>
    <n v="0"/>
    <n v="0"/>
    <n v="0"/>
    <n v="0"/>
    <n v="0"/>
  </r>
  <r>
    <x v="0"/>
    <x v="0"/>
    <x v="0"/>
    <x v="3"/>
    <n v="0"/>
    <n v="0"/>
    <n v="0"/>
    <n v="0"/>
    <n v="0"/>
    <n v="0"/>
    <n v="0"/>
    <n v="1"/>
    <n v="0"/>
    <n v="0"/>
    <n v="2"/>
    <n v="0"/>
  </r>
  <r>
    <x v="0"/>
    <x v="0"/>
    <x v="0"/>
    <x v="4"/>
    <n v="0"/>
    <n v="0"/>
    <n v="1"/>
    <n v="0"/>
    <n v="0"/>
    <n v="0"/>
    <n v="0"/>
    <n v="0"/>
    <n v="0"/>
    <n v="0"/>
    <n v="0"/>
    <n v="0"/>
  </r>
  <r>
    <x v="0"/>
    <x v="0"/>
    <x v="0"/>
    <x v="5"/>
    <n v="0"/>
    <n v="0"/>
    <n v="0"/>
    <n v="0"/>
    <n v="0"/>
    <n v="0"/>
    <n v="0"/>
    <n v="0"/>
    <n v="1"/>
    <n v="0"/>
    <n v="0"/>
    <n v="5"/>
  </r>
  <r>
    <x v="0"/>
    <x v="0"/>
    <x v="0"/>
    <x v="6"/>
    <n v="0"/>
    <n v="0"/>
    <n v="0"/>
    <n v="1"/>
    <n v="2"/>
    <n v="0"/>
    <n v="2"/>
    <n v="1"/>
    <n v="5"/>
    <n v="1"/>
    <n v="1"/>
    <n v="2"/>
  </r>
  <r>
    <x v="0"/>
    <x v="0"/>
    <x v="0"/>
    <x v="7"/>
    <n v="2"/>
    <n v="0"/>
    <n v="4"/>
    <n v="2"/>
    <n v="2"/>
    <n v="7"/>
    <n v="4"/>
    <n v="0"/>
    <n v="1"/>
    <n v="5"/>
    <n v="2"/>
    <n v="1"/>
  </r>
  <r>
    <x v="0"/>
    <x v="0"/>
    <x v="0"/>
    <x v="8"/>
    <n v="2"/>
    <n v="0"/>
    <n v="3"/>
    <n v="3"/>
    <n v="3"/>
    <n v="2"/>
    <n v="3"/>
    <n v="2"/>
    <n v="2"/>
    <n v="3"/>
    <n v="15"/>
    <n v="2"/>
  </r>
  <r>
    <x v="0"/>
    <x v="0"/>
    <x v="0"/>
    <x v="9"/>
    <n v="137"/>
    <n v="69"/>
    <n v="84"/>
    <n v="90"/>
    <n v="9"/>
    <n v="25"/>
    <n v="5"/>
    <n v="13"/>
    <n v="9"/>
    <n v="64"/>
    <n v="69"/>
    <n v="39"/>
  </r>
  <r>
    <x v="0"/>
    <x v="0"/>
    <x v="1"/>
    <x v="10"/>
    <n v="64"/>
    <n v="73"/>
    <n v="44"/>
    <n v="44"/>
    <n v="66"/>
    <n v="53"/>
    <n v="44"/>
    <n v="30"/>
    <n v="40"/>
    <n v="39"/>
    <n v="37"/>
    <n v="48"/>
  </r>
  <r>
    <x v="0"/>
    <x v="0"/>
    <x v="1"/>
    <x v="11"/>
    <n v="0"/>
    <n v="0"/>
    <n v="0"/>
    <n v="0"/>
    <n v="0"/>
    <n v="0"/>
    <n v="0"/>
    <n v="0"/>
    <n v="0"/>
    <n v="0"/>
    <n v="0"/>
    <n v="0"/>
  </r>
  <r>
    <x v="0"/>
    <x v="0"/>
    <x v="1"/>
    <x v="12"/>
    <n v="0"/>
    <n v="0"/>
    <n v="0"/>
    <n v="0"/>
    <n v="0"/>
    <n v="0"/>
    <n v="0"/>
    <n v="0"/>
    <n v="0"/>
    <n v="0"/>
    <n v="0"/>
    <n v="0"/>
  </r>
  <r>
    <x v="0"/>
    <x v="0"/>
    <x v="1"/>
    <x v="13"/>
    <n v="0"/>
    <n v="0"/>
    <n v="0"/>
    <n v="0"/>
    <n v="0"/>
    <n v="0"/>
    <n v="0"/>
    <n v="0"/>
    <n v="0"/>
    <n v="0"/>
    <n v="0"/>
    <n v="0"/>
  </r>
  <r>
    <x v="0"/>
    <x v="0"/>
    <x v="1"/>
    <x v="14"/>
    <n v="0"/>
    <n v="0"/>
    <n v="0"/>
    <n v="0"/>
    <n v="0"/>
    <n v="0"/>
    <n v="0"/>
    <n v="0"/>
    <n v="0"/>
    <n v="0"/>
    <n v="0"/>
    <n v="0"/>
  </r>
  <r>
    <x v="0"/>
    <x v="0"/>
    <x v="1"/>
    <x v="15"/>
    <n v="0"/>
    <n v="4"/>
    <n v="1"/>
    <n v="2"/>
    <n v="1"/>
    <n v="0"/>
    <n v="1"/>
    <n v="3"/>
    <n v="8"/>
    <n v="5"/>
    <n v="0"/>
    <n v="1"/>
  </r>
  <r>
    <x v="0"/>
    <x v="0"/>
    <x v="1"/>
    <x v="16"/>
    <n v="0"/>
    <n v="0"/>
    <n v="0"/>
    <n v="0"/>
    <n v="0"/>
    <n v="0"/>
    <n v="0"/>
    <n v="0"/>
    <n v="0"/>
    <n v="0"/>
    <n v="0"/>
    <n v="0"/>
  </r>
  <r>
    <x v="0"/>
    <x v="0"/>
    <x v="1"/>
    <x v="17"/>
    <n v="6"/>
    <n v="4"/>
    <n v="1"/>
    <n v="11"/>
    <n v="14"/>
    <n v="51"/>
    <n v="42"/>
    <n v="22"/>
    <n v="31"/>
    <n v="23"/>
    <n v="81"/>
    <n v="84"/>
  </r>
  <r>
    <x v="0"/>
    <x v="0"/>
    <x v="1"/>
    <x v="18"/>
    <n v="0"/>
    <n v="0"/>
    <n v="0"/>
    <n v="0"/>
    <n v="0"/>
    <n v="0"/>
    <n v="0"/>
    <n v="0"/>
    <n v="0"/>
    <n v="0"/>
    <n v="0"/>
    <n v="0"/>
  </r>
  <r>
    <x v="0"/>
    <x v="0"/>
    <x v="1"/>
    <x v="19"/>
    <n v="148"/>
    <n v="76"/>
    <n v="72"/>
    <n v="98"/>
    <n v="101"/>
    <n v="164"/>
    <n v="138"/>
    <n v="150"/>
    <n v="178"/>
    <n v="139"/>
    <n v="221"/>
    <n v="157"/>
  </r>
  <r>
    <x v="1"/>
    <x v="0"/>
    <x v="0"/>
    <x v="0"/>
    <n v="638"/>
    <n v="411"/>
    <n v="545"/>
    <n v="543"/>
    <n v="498"/>
    <n v="406"/>
    <n v="436"/>
    <n v="284"/>
    <n v="249"/>
    <n v="350"/>
    <n v="434"/>
    <n v="498"/>
  </r>
  <r>
    <x v="1"/>
    <x v="0"/>
    <x v="0"/>
    <x v="1"/>
    <n v="89"/>
    <n v="61"/>
    <n v="61"/>
    <n v="42"/>
    <n v="72"/>
    <n v="55"/>
    <n v="47"/>
    <n v="45"/>
    <n v="60"/>
    <n v="84"/>
    <n v="58"/>
    <n v="87"/>
  </r>
  <r>
    <x v="1"/>
    <x v="0"/>
    <x v="0"/>
    <x v="2"/>
    <n v="0"/>
    <n v="0"/>
    <n v="0"/>
    <n v="0"/>
    <n v="0"/>
    <n v="0"/>
    <n v="0"/>
    <n v="0"/>
    <n v="0"/>
    <n v="0"/>
    <n v="0"/>
    <n v="0"/>
  </r>
  <r>
    <x v="1"/>
    <x v="0"/>
    <x v="0"/>
    <x v="3"/>
    <n v="0"/>
    <n v="0"/>
    <n v="0"/>
    <n v="0"/>
    <n v="0"/>
    <n v="0"/>
    <n v="0"/>
    <n v="0"/>
    <n v="0"/>
    <n v="0"/>
    <n v="0"/>
    <n v="0"/>
  </r>
  <r>
    <x v="1"/>
    <x v="0"/>
    <x v="0"/>
    <x v="4"/>
    <n v="2"/>
    <n v="2"/>
    <n v="1"/>
    <n v="0"/>
    <n v="0"/>
    <n v="0"/>
    <n v="0"/>
    <n v="1"/>
    <n v="0"/>
    <n v="0"/>
    <n v="0"/>
    <n v="11"/>
  </r>
  <r>
    <x v="1"/>
    <x v="0"/>
    <x v="0"/>
    <x v="5"/>
    <n v="0"/>
    <n v="0"/>
    <n v="0"/>
    <n v="1"/>
    <n v="0"/>
    <n v="0"/>
    <n v="1"/>
    <n v="0"/>
    <n v="0"/>
    <n v="0"/>
    <n v="1"/>
    <n v="0"/>
  </r>
  <r>
    <x v="1"/>
    <x v="0"/>
    <x v="0"/>
    <x v="6"/>
    <n v="10"/>
    <n v="0"/>
    <n v="7"/>
    <n v="3"/>
    <n v="2"/>
    <n v="6"/>
    <n v="0"/>
    <n v="2"/>
    <n v="1"/>
    <n v="8"/>
    <n v="2"/>
    <n v="7"/>
  </r>
  <r>
    <x v="1"/>
    <x v="0"/>
    <x v="0"/>
    <x v="7"/>
    <n v="25"/>
    <n v="6"/>
    <n v="17"/>
    <n v="7"/>
    <n v="5"/>
    <n v="13"/>
    <n v="19"/>
    <n v="7"/>
    <n v="5"/>
    <n v="4"/>
    <n v="12"/>
    <n v="9"/>
  </r>
  <r>
    <x v="1"/>
    <x v="0"/>
    <x v="0"/>
    <x v="8"/>
    <n v="137"/>
    <n v="75"/>
    <n v="56"/>
    <n v="49"/>
    <n v="50"/>
    <n v="56"/>
    <n v="62"/>
    <n v="30"/>
    <n v="43"/>
    <n v="38"/>
    <n v="48"/>
    <n v="92"/>
  </r>
  <r>
    <x v="1"/>
    <x v="0"/>
    <x v="0"/>
    <x v="9"/>
    <n v="71"/>
    <n v="23"/>
    <n v="17"/>
    <n v="9"/>
    <n v="22"/>
    <n v="48"/>
    <n v="30"/>
    <n v="8"/>
    <n v="8"/>
    <n v="6"/>
    <n v="73"/>
    <n v="38"/>
  </r>
  <r>
    <x v="1"/>
    <x v="0"/>
    <x v="1"/>
    <x v="10"/>
    <n v="691"/>
    <n v="697"/>
    <n v="1034"/>
    <n v="937"/>
    <n v="1291"/>
    <n v="1197"/>
    <n v="995"/>
    <n v="825"/>
    <n v="1072"/>
    <n v="1026"/>
    <n v="841"/>
    <n v="865"/>
  </r>
  <r>
    <x v="1"/>
    <x v="0"/>
    <x v="1"/>
    <x v="11"/>
    <n v="0"/>
    <n v="0"/>
    <n v="0"/>
    <n v="0"/>
    <n v="0"/>
    <n v="0"/>
    <n v="0"/>
    <n v="0"/>
    <n v="0"/>
    <n v="0"/>
    <n v="0"/>
    <n v="0"/>
  </r>
  <r>
    <x v="1"/>
    <x v="0"/>
    <x v="1"/>
    <x v="12"/>
    <n v="0"/>
    <n v="0"/>
    <n v="0"/>
    <n v="0"/>
    <n v="0"/>
    <n v="0"/>
    <n v="0"/>
    <n v="0"/>
    <n v="0"/>
    <n v="0"/>
    <n v="0"/>
    <n v="0"/>
  </r>
  <r>
    <x v="1"/>
    <x v="0"/>
    <x v="1"/>
    <x v="13"/>
    <n v="0"/>
    <n v="0"/>
    <n v="0"/>
    <n v="0"/>
    <n v="3"/>
    <n v="0"/>
    <n v="0"/>
    <n v="0"/>
    <n v="0"/>
    <n v="0"/>
    <n v="0"/>
    <n v="0"/>
  </r>
  <r>
    <x v="1"/>
    <x v="0"/>
    <x v="1"/>
    <x v="14"/>
    <n v="0"/>
    <n v="0"/>
    <n v="0"/>
    <n v="0"/>
    <n v="0"/>
    <n v="0"/>
    <n v="0"/>
    <n v="0"/>
    <n v="0"/>
    <n v="0"/>
    <n v="0"/>
    <n v="0"/>
  </r>
  <r>
    <x v="1"/>
    <x v="0"/>
    <x v="1"/>
    <x v="15"/>
    <n v="24"/>
    <n v="31"/>
    <n v="28"/>
    <n v="13"/>
    <n v="36"/>
    <n v="16"/>
    <n v="22"/>
    <n v="20"/>
    <n v="33"/>
    <n v="25"/>
    <n v="27"/>
    <n v="37"/>
  </r>
  <r>
    <x v="1"/>
    <x v="0"/>
    <x v="1"/>
    <x v="16"/>
    <n v="0"/>
    <n v="0"/>
    <n v="0"/>
    <n v="0"/>
    <n v="0"/>
    <n v="0"/>
    <n v="0"/>
    <n v="0"/>
    <n v="0"/>
    <n v="0"/>
    <n v="0"/>
    <n v="0"/>
  </r>
  <r>
    <x v="1"/>
    <x v="0"/>
    <x v="1"/>
    <x v="17"/>
    <n v="84"/>
    <n v="84"/>
    <n v="65"/>
    <n v="65"/>
    <n v="18"/>
    <n v="58"/>
    <n v="42"/>
    <n v="42"/>
    <n v="77"/>
    <n v="55"/>
    <n v="52"/>
    <n v="72"/>
  </r>
  <r>
    <x v="1"/>
    <x v="0"/>
    <x v="1"/>
    <x v="18"/>
    <n v="0"/>
    <n v="0"/>
    <n v="1"/>
    <n v="0"/>
    <n v="0"/>
    <n v="0"/>
    <n v="0"/>
    <n v="0"/>
    <n v="0"/>
    <n v="0"/>
    <n v="0"/>
    <n v="0"/>
  </r>
  <r>
    <x v="1"/>
    <x v="0"/>
    <x v="1"/>
    <x v="19"/>
    <n v="590"/>
    <n v="391"/>
    <n v="389"/>
    <n v="441"/>
    <n v="348"/>
    <n v="552"/>
    <n v="480"/>
    <n v="480"/>
    <n v="407"/>
    <n v="382"/>
    <n v="700"/>
    <n v="771"/>
  </r>
  <r>
    <x v="2"/>
    <x v="0"/>
    <x v="0"/>
    <x v="0"/>
    <n v="1138"/>
    <n v="984"/>
    <n v="1448"/>
    <n v="1062"/>
    <n v="1391"/>
    <n v="1453"/>
    <n v="1515"/>
    <n v="1210"/>
    <n v="1239"/>
    <n v="945"/>
    <n v="1055"/>
    <n v="1095"/>
  </r>
  <r>
    <x v="2"/>
    <x v="0"/>
    <x v="0"/>
    <x v="1"/>
    <n v="339"/>
    <n v="152"/>
    <n v="227"/>
    <n v="169"/>
    <n v="166"/>
    <n v="238"/>
    <n v="172"/>
    <n v="190"/>
    <n v="201"/>
    <n v="174"/>
    <n v="277"/>
    <n v="201"/>
  </r>
  <r>
    <x v="2"/>
    <x v="0"/>
    <x v="0"/>
    <x v="2"/>
    <n v="0"/>
    <n v="0"/>
    <n v="0"/>
    <n v="0"/>
    <n v="0"/>
    <n v="0"/>
    <n v="0"/>
    <n v="0"/>
    <n v="0"/>
    <n v="0"/>
    <n v="0"/>
    <n v="0"/>
  </r>
  <r>
    <x v="2"/>
    <x v="0"/>
    <x v="0"/>
    <x v="3"/>
    <n v="1"/>
    <n v="0"/>
    <n v="2"/>
    <n v="0"/>
    <n v="0"/>
    <n v="5"/>
    <n v="1"/>
    <n v="0"/>
    <n v="0"/>
    <n v="0"/>
    <n v="0"/>
    <n v="0"/>
  </r>
  <r>
    <x v="2"/>
    <x v="0"/>
    <x v="0"/>
    <x v="4"/>
    <n v="3"/>
    <n v="2"/>
    <n v="4"/>
    <n v="0"/>
    <n v="0"/>
    <n v="0"/>
    <n v="0"/>
    <n v="0"/>
    <n v="0"/>
    <n v="0"/>
    <n v="1"/>
    <n v="0"/>
  </r>
  <r>
    <x v="2"/>
    <x v="0"/>
    <x v="0"/>
    <x v="5"/>
    <n v="0"/>
    <n v="0"/>
    <n v="0"/>
    <n v="1"/>
    <n v="0"/>
    <n v="0"/>
    <n v="5"/>
    <n v="0"/>
    <n v="0"/>
    <n v="0"/>
    <n v="0"/>
    <n v="0"/>
  </r>
  <r>
    <x v="2"/>
    <x v="0"/>
    <x v="0"/>
    <x v="6"/>
    <n v="12"/>
    <n v="0"/>
    <n v="7"/>
    <n v="4"/>
    <n v="2"/>
    <n v="12"/>
    <n v="4"/>
    <n v="5"/>
    <n v="22"/>
    <n v="5"/>
    <n v="3"/>
    <n v="5"/>
  </r>
  <r>
    <x v="2"/>
    <x v="0"/>
    <x v="0"/>
    <x v="7"/>
    <n v="5"/>
    <n v="4"/>
    <n v="13"/>
    <n v="10"/>
    <n v="6"/>
    <n v="13"/>
    <n v="13"/>
    <n v="6"/>
    <n v="7"/>
    <n v="5"/>
    <n v="6"/>
    <n v="24"/>
  </r>
  <r>
    <x v="2"/>
    <x v="0"/>
    <x v="0"/>
    <x v="8"/>
    <n v="812"/>
    <n v="135"/>
    <n v="94"/>
    <n v="104"/>
    <n v="88"/>
    <n v="118"/>
    <n v="73"/>
    <n v="60"/>
    <n v="114"/>
    <n v="51"/>
    <n v="99"/>
    <n v="103"/>
  </r>
  <r>
    <x v="2"/>
    <x v="0"/>
    <x v="0"/>
    <x v="9"/>
    <n v="141"/>
    <n v="87"/>
    <n v="129"/>
    <n v="107"/>
    <n v="57"/>
    <n v="93"/>
    <n v="97"/>
    <n v="116"/>
    <n v="97"/>
    <n v="24"/>
    <n v="66"/>
    <n v="105"/>
  </r>
  <r>
    <x v="2"/>
    <x v="0"/>
    <x v="1"/>
    <x v="10"/>
    <n v="590"/>
    <n v="621"/>
    <n v="743"/>
    <n v="823"/>
    <n v="789"/>
    <n v="729"/>
    <n v="453"/>
    <n v="441"/>
    <n v="530"/>
    <n v="694"/>
    <n v="546"/>
    <n v="526"/>
  </r>
  <r>
    <x v="2"/>
    <x v="0"/>
    <x v="1"/>
    <x v="11"/>
    <n v="0"/>
    <n v="0"/>
    <n v="0"/>
    <n v="0"/>
    <n v="0"/>
    <n v="0"/>
    <n v="0"/>
    <n v="0"/>
    <n v="0"/>
    <n v="0"/>
    <n v="0"/>
    <n v="0"/>
  </r>
  <r>
    <x v="2"/>
    <x v="0"/>
    <x v="1"/>
    <x v="12"/>
    <n v="0"/>
    <n v="0"/>
    <n v="0"/>
    <n v="0"/>
    <n v="0"/>
    <n v="0"/>
    <n v="0"/>
    <n v="0"/>
    <n v="0"/>
    <n v="0"/>
    <n v="0"/>
    <n v="0"/>
  </r>
  <r>
    <x v="2"/>
    <x v="0"/>
    <x v="1"/>
    <x v="13"/>
    <n v="0"/>
    <n v="0"/>
    <n v="0"/>
    <n v="0"/>
    <n v="0"/>
    <n v="2"/>
    <n v="0"/>
    <n v="0"/>
    <n v="0"/>
    <n v="0"/>
    <n v="0"/>
    <n v="0"/>
  </r>
  <r>
    <x v="2"/>
    <x v="0"/>
    <x v="1"/>
    <x v="14"/>
    <n v="0"/>
    <n v="0"/>
    <n v="0"/>
    <n v="0"/>
    <n v="0"/>
    <n v="0"/>
    <n v="0"/>
    <n v="0"/>
    <n v="0"/>
    <n v="0"/>
    <n v="0"/>
    <n v="0"/>
  </r>
  <r>
    <x v="2"/>
    <x v="0"/>
    <x v="1"/>
    <x v="15"/>
    <n v="45"/>
    <n v="26"/>
    <n v="23"/>
    <n v="19"/>
    <n v="6"/>
    <n v="16"/>
    <n v="7"/>
    <n v="11"/>
    <n v="21"/>
    <n v="14"/>
    <n v="17"/>
    <n v="16"/>
  </r>
  <r>
    <x v="2"/>
    <x v="0"/>
    <x v="1"/>
    <x v="16"/>
    <n v="0"/>
    <n v="0"/>
    <n v="0"/>
    <n v="0"/>
    <n v="0"/>
    <n v="0"/>
    <n v="0"/>
    <n v="0"/>
    <n v="0"/>
    <n v="0"/>
    <n v="0"/>
    <n v="0"/>
  </r>
  <r>
    <x v="2"/>
    <x v="0"/>
    <x v="1"/>
    <x v="17"/>
    <n v="117"/>
    <n v="50"/>
    <n v="58"/>
    <n v="75"/>
    <n v="43"/>
    <n v="106"/>
    <n v="46"/>
    <n v="70"/>
    <n v="53"/>
    <n v="37"/>
    <n v="105"/>
    <n v="104"/>
  </r>
  <r>
    <x v="2"/>
    <x v="0"/>
    <x v="1"/>
    <x v="18"/>
    <n v="0"/>
    <n v="0"/>
    <n v="0"/>
    <n v="0"/>
    <n v="0"/>
    <n v="0"/>
    <n v="0"/>
    <n v="0"/>
    <n v="0"/>
    <n v="0"/>
    <n v="0"/>
    <n v="0"/>
  </r>
  <r>
    <x v="2"/>
    <x v="0"/>
    <x v="1"/>
    <x v="19"/>
    <n v="682"/>
    <n v="416"/>
    <n v="400"/>
    <n v="685"/>
    <n v="424"/>
    <n v="680"/>
    <n v="415"/>
    <n v="475"/>
    <n v="502"/>
    <n v="665"/>
    <n v="1150"/>
    <n v="1189"/>
  </r>
  <r>
    <x v="3"/>
    <x v="1"/>
    <x v="0"/>
    <x v="0"/>
    <n v="0"/>
    <n v="0"/>
    <n v="1"/>
    <n v="0"/>
    <n v="1"/>
    <n v="0"/>
    <n v="0"/>
    <n v="0"/>
    <n v="0"/>
    <n v="2"/>
    <n v="4"/>
    <n v="0"/>
  </r>
  <r>
    <x v="3"/>
    <x v="1"/>
    <x v="0"/>
    <x v="1"/>
    <n v="0"/>
    <n v="0"/>
    <n v="1"/>
    <n v="0"/>
    <n v="0"/>
    <n v="0"/>
    <n v="0"/>
    <n v="0"/>
    <n v="0"/>
    <n v="0"/>
    <n v="0"/>
    <n v="0"/>
  </r>
  <r>
    <x v="3"/>
    <x v="1"/>
    <x v="0"/>
    <x v="2"/>
    <n v="0"/>
    <n v="0"/>
    <n v="0"/>
    <n v="0"/>
    <n v="0"/>
    <n v="0"/>
    <n v="0"/>
    <n v="0"/>
    <n v="0"/>
    <n v="0"/>
    <n v="0"/>
    <n v="0"/>
  </r>
  <r>
    <x v="3"/>
    <x v="1"/>
    <x v="0"/>
    <x v="3"/>
    <n v="0"/>
    <n v="0"/>
    <n v="0"/>
    <n v="0"/>
    <n v="0"/>
    <n v="0"/>
    <n v="0"/>
    <n v="0"/>
    <n v="0"/>
    <n v="0"/>
    <n v="0"/>
    <n v="0"/>
  </r>
  <r>
    <x v="3"/>
    <x v="1"/>
    <x v="0"/>
    <x v="4"/>
    <n v="0"/>
    <n v="0"/>
    <n v="0"/>
    <n v="0"/>
    <n v="0"/>
    <n v="0"/>
    <n v="0"/>
    <n v="0"/>
    <n v="0"/>
    <n v="0"/>
    <n v="0"/>
    <n v="0"/>
  </r>
  <r>
    <x v="3"/>
    <x v="1"/>
    <x v="0"/>
    <x v="5"/>
    <n v="0"/>
    <n v="0"/>
    <n v="0"/>
    <n v="0"/>
    <n v="0"/>
    <n v="0"/>
    <n v="0"/>
    <n v="0"/>
    <n v="0"/>
    <n v="0"/>
    <n v="0"/>
    <n v="0"/>
  </r>
  <r>
    <x v="3"/>
    <x v="1"/>
    <x v="0"/>
    <x v="6"/>
    <n v="0"/>
    <n v="0"/>
    <n v="0"/>
    <n v="0"/>
    <n v="0"/>
    <n v="0"/>
    <n v="0"/>
    <n v="0"/>
    <n v="0"/>
    <n v="0"/>
    <n v="0"/>
    <n v="0"/>
  </r>
  <r>
    <x v="3"/>
    <x v="1"/>
    <x v="0"/>
    <x v="7"/>
    <n v="0"/>
    <n v="0"/>
    <n v="0"/>
    <n v="2"/>
    <n v="0"/>
    <n v="0"/>
    <n v="0"/>
    <n v="0"/>
    <n v="0"/>
    <n v="0"/>
    <n v="0"/>
    <n v="0"/>
  </r>
  <r>
    <x v="3"/>
    <x v="1"/>
    <x v="0"/>
    <x v="8"/>
    <n v="0"/>
    <n v="0"/>
    <n v="0"/>
    <n v="0"/>
    <n v="1"/>
    <n v="1"/>
    <n v="0"/>
    <n v="0"/>
    <n v="0"/>
    <n v="0"/>
    <n v="0"/>
    <n v="0"/>
  </r>
  <r>
    <x v="3"/>
    <x v="1"/>
    <x v="0"/>
    <x v="9"/>
    <n v="0"/>
    <n v="0"/>
    <n v="1"/>
    <n v="0"/>
    <n v="1"/>
    <n v="1"/>
    <n v="0"/>
    <n v="0"/>
    <n v="0"/>
    <n v="0"/>
    <n v="0"/>
    <n v="0"/>
  </r>
  <r>
    <x v="3"/>
    <x v="1"/>
    <x v="1"/>
    <x v="10"/>
    <n v="5"/>
    <n v="0"/>
    <n v="0"/>
    <n v="5"/>
    <n v="1"/>
    <n v="1"/>
    <n v="8"/>
    <n v="1"/>
    <n v="3"/>
    <n v="1"/>
    <n v="1"/>
    <n v="0"/>
  </r>
  <r>
    <x v="3"/>
    <x v="1"/>
    <x v="1"/>
    <x v="11"/>
    <n v="0"/>
    <n v="0"/>
    <n v="0"/>
    <n v="0"/>
    <n v="0"/>
    <n v="0"/>
    <n v="0"/>
    <n v="0"/>
    <n v="0"/>
    <n v="0"/>
    <n v="0"/>
    <n v="0"/>
  </r>
  <r>
    <x v="3"/>
    <x v="1"/>
    <x v="1"/>
    <x v="12"/>
    <n v="0"/>
    <n v="0"/>
    <n v="0"/>
    <n v="0"/>
    <n v="0"/>
    <n v="0"/>
    <n v="0"/>
    <n v="0"/>
    <n v="0"/>
    <n v="0"/>
    <n v="0"/>
    <n v="0"/>
  </r>
  <r>
    <x v="3"/>
    <x v="1"/>
    <x v="1"/>
    <x v="13"/>
    <n v="0"/>
    <n v="0"/>
    <n v="0"/>
    <n v="0"/>
    <n v="0"/>
    <n v="0"/>
    <n v="0"/>
    <n v="0"/>
    <n v="0"/>
    <n v="0"/>
    <n v="0"/>
    <n v="0"/>
  </r>
  <r>
    <x v="3"/>
    <x v="1"/>
    <x v="1"/>
    <x v="14"/>
    <n v="0"/>
    <n v="0"/>
    <n v="0"/>
    <n v="0"/>
    <n v="0"/>
    <n v="0"/>
    <n v="0"/>
    <n v="0"/>
    <n v="0"/>
    <n v="0"/>
    <n v="0"/>
    <n v="0"/>
  </r>
  <r>
    <x v="3"/>
    <x v="1"/>
    <x v="1"/>
    <x v="15"/>
    <n v="0"/>
    <n v="0"/>
    <n v="0"/>
    <n v="0"/>
    <n v="0"/>
    <n v="0"/>
    <n v="0"/>
    <n v="0"/>
    <n v="0"/>
    <n v="0"/>
    <n v="0"/>
    <n v="0"/>
  </r>
  <r>
    <x v="3"/>
    <x v="1"/>
    <x v="1"/>
    <x v="16"/>
    <n v="0"/>
    <n v="0"/>
    <n v="0"/>
    <n v="0"/>
    <n v="0"/>
    <n v="0"/>
    <n v="0"/>
    <n v="0"/>
    <n v="0"/>
    <n v="0"/>
    <n v="0"/>
    <n v="0"/>
  </r>
  <r>
    <x v="3"/>
    <x v="1"/>
    <x v="1"/>
    <x v="17"/>
    <n v="0"/>
    <n v="0"/>
    <n v="0"/>
    <n v="0"/>
    <n v="0"/>
    <n v="0"/>
    <n v="0"/>
    <n v="0"/>
    <n v="0"/>
    <n v="0"/>
    <n v="0"/>
    <n v="0"/>
  </r>
  <r>
    <x v="3"/>
    <x v="1"/>
    <x v="1"/>
    <x v="18"/>
    <n v="0"/>
    <n v="0"/>
    <n v="0"/>
    <n v="0"/>
    <n v="0"/>
    <n v="0"/>
    <n v="0"/>
    <n v="0"/>
    <n v="0"/>
    <n v="0"/>
    <n v="0"/>
    <n v="0"/>
  </r>
  <r>
    <x v="3"/>
    <x v="1"/>
    <x v="1"/>
    <x v="19"/>
    <n v="0"/>
    <n v="0"/>
    <n v="0"/>
    <n v="0"/>
    <n v="0"/>
    <n v="0"/>
    <n v="1"/>
    <n v="1"/>
    <n v="1"/>
    <n v="0"/>
    <n v="0"/>
    <n v="0"/>
  </r>
  <r>
    <x v="4"/>
    <x v="2"/>
    <x v="0"/>
    <x v="0"/>
    <n v="13"/>
    <n v="10"/>
    <n v="6"/>
    <n v="2"/>
    <n v="45"/>
    <n v="56"/>
    <n v="35"/>
    <n v="38"/>
    <n v="49"/>
    <n v="67"/>
    <n v="12"/>
    <n v="5"/>
  </r>
  <r>
    <x v="4"/>
    <x v="2"/>
    <x v="0"/>
    <x v="1"/>
    <n v="8"/>
    <n v="11"/>
    <n v="10"/>
    <n v="6"/>
    <n v="2"/>
    <n v="7"/>
    <n v="8"/>
    <n v="16"/>
    <n v="4"/>
    <n v="2"/>
    <n v="1"/>
    <n v="2"/>
  </r>
  <r>
    <x v="4"/>
    <x v="2"/>
    <x v="0"/>
    <x v="2"/>
    <n v="0"/>
    <n v="0"/>
    <n v="0"/>
    <n v="0"/>
    <n v="0"/>
    <n v="0"/>
    <n v="0"/>
    <n v="0"/>
    <n v="0"/>
    <n v="0"/>
    <n v="0"/>
    <n v="0"/>
  </r>
  <r>
    <x v="4"/>
    <x v="2"/>
    <x v="0"/>
    <x v="3"/>
    <n v="1"/>
    <n v="0"/>
    <n v="0"/>
    <n v="0"/>
    <n v="0"/>
    <n v="0"/>
    <n v="0"/>
    <n v="0"/>
    <n v="0"/>
    <n v="0"/>
    <n v="0"/>
    <n v="0"/>
  </r>
  <r>
    <x v="4"/>
    <x v="2"/>
    <x v="0"/>
    <x v="4"/>
    <n v="0"/>
    <n v="0"/>
    <n v="0"/>
    <n v="0"/>
    <n v="0"/>
    <n v="0"/>
    <n v="4"/>
    <n v="0"/>
    <n v="0"/>
    <n v="0"/>
    <n v="0"/>
    <n v="0"/>
  </r>
  <r>
    <x v="4"/>
    <x v="2"/>
    <x v="0"/>
    <x v="5"/>
    <n v="0"/>
    <n v="0"/>
    <n v="0"/>
    <n v="0"/>
    <n v="0"/>
    <n v="0"/>
    <n v="0"/>
    <n v="0"/>
    <n v="0"/>
    <n v="0"/>
    <n v="0"/>
    <n v="0"/>
  </r>
  <r>
    <x v="4"/>
    <x v="2"/>
    <x v="0"/>
    <x v="6"/>
    <n v="1"/>
    <n v="0"/>
    <n v="0"/>
    <n v="0"/>
    <n v="0"/>
    <n v="1"/>
    <n v="0"/>
    <n v="1"/>
    <n v="1"/>
    <n v="0"/>
    <n v="0"/>
    <n v="0"/>
  </r>
  <r>
    <x v="4"/>
    <x v="2"/>
    <x v="0"/>
    <x v="7"/>
    <n v="2"/>
    <n v="6"/>
    <n v="4"/>
    <n v="1"/>
    <n v="0"/>
    <n v="1"/>
    <n v="1"/>
    <n v="1"/>
    <n v="0"/>
    <n v="0"/>
    <n v="1"/>
    <n v="1"/>
  </r>
  <r>
    <x v="4"/>
    <x v="2"/>
    <x v="0"/>
    <x v="8"/>
    <n v="1"/>
    <n v="1"/>
    <n v="0"/>
    <n v="0"/>
    <n v="0"/>
    <n v="5"/>
    <n v="2"/>
    <n v="6"/>
    <n v="0"/>
    <n v="0"/>
    <n v="0"/>
    <n v="0"/>
  </r>
  <r>
    <x v="4"/>
    <x v="2"/>
    <x v="0"/>
    <x v="9"/>
    <n v="7"/>
    <n v="5"/>
    <n v="3"/>
    <n v="1"/>
    <n v="1"/>
    <n v="2"/>
    <n v="2"/>
    <n v="5"/>
    <n v="1"/>
    <n v="0"/>
    <n v="1"/>
    <n v="3"/>
  </r>
  <r>
    <x v="4"/>
    <x v="2"/>
    <x v="1"/>
    <x v="10"/>
    <n v="26"/>
    <n v="27"/>
    <n v="39"/>
    <n v="26"/>
    <n v="14"/>
    <n v="29"/>
    <n v="16"/>
    <n v="23"/>
    <n v="14"/>
    <n v="6"/>
    <n v="8"/>
    <n v="16"/>
  </r>
  <r>
    <x v="4"/>
    <x v="2"/>
    <x v="1"/>
    <x v="11"/>
    <n v="0"/>
    <n v="0"/>
    <n v="0"/>
    <n v="0"/>
    <n v="0"/>
    <n v="0"/>
    <n v="0"/>
    <n v="0"/>
    <n v="0"/>
    <n v="0"/>
    <n v="0"/>
    <n v="0"/>
  </r>
  <r>
    <x v="4"/>
    <x v="2"/>
    <x v="1"/>
    <x v="12"/>
    <n v="0"/>
    <n v="0"/>
    <n v="0"/>
    <n v="0"/>
    <n v="0"/>
    <n v="0"/>
    <n v="0"/>
    <n v="0"/>
    <n v="0"/>
    <n v="0"/>
    <n v="0"/>
    <n v="0"/>
  </r>
  <r>
    <x v="4"/>
    <x v="2"/>
    <x v="1"/>
    <x v="13"/>
    <n v="0"/>
    <n v="0"/>
    <n v="0"/>
    <n v="0"/>
    <n v="0"/>
    <n v="0"/>
    <n v="0"/>
    <n v="0"/>
    <n v="0"/>
    <n v="0"/>
    <n v="0"/>
    <n v="0"/>
  </r>
  <r>
    <x v="4"/>
    <x v="2"/>
    <x v="1"/>
    <x v="14"/>
    <n v="0"/>
    <n v="0"/>
    <n v="0"/>
    <n v="0"/>
    <n v="0"/>
    <n v="0"/>
    <n v="0"/>
    <n v="0"/>
    <n v="0"/>
    <n v="0"/>
    <n v="0"/>
    <n v="0"/>
  </r>
  <r>
    <x v="4"/>
    <x v="2"/>
    <x v="1"/>
    <x v="15"/>
    <n v="0"/>
    <n v="0"/>
    <n v="1"/>
    <n v="1"/>
    <n v="0"/>
    <n v="0"/>
    <n v="0"/>
    <n v="0"/>
    <n v="0"/>
    <n v="0"/>
    <n v="0"/>
    <n v="0"/>
  </r>
  <r>
    <x v="4"/>
    <x v="2"/>
    <x v="1"/>
    <x v="16"/>
    <n v="0"/>
    <n v="0"/>
    <n v="0"/>
    <n v="0"/>
    <n v="0"/>
    <n v="0"/>
    <n v="0"/>
    <n v="0"/>
    <n v="0"/>
    <n v="0"/>
    <n v="0"/>
    <n v="0"/>
  </r>
  <r>
    <x v="4"/>
    <x v="2"/>
    <x v="1"/>
    <x v="17"/>
    <n v="2"/>
    <n v="0"/>
    <n v="0"/>
    <n v="1"/>
    <n v="1"/>
    <n v="0"/>
    <n v="0"/>
    <n v="0"/>
    <n v="0"/>
    <n v="0"/>
    <n v="0"/>
    <n v="0"/>
  </r>
  <r>
    <x v="4"/>
    <x v="2"/>
    <x v="1"/>
    <x v="18"/>
    <n v="0"/>
    <n v="0"/>
    <n v="0"/>
    <n v="0"/>
    <n v="0"/>
    <n v="0"/>
    <n v="0"/>
    <n v="0"/>
    <n v="0"/>
    <n v="0"/>
    <n v="0"/>
    <n v="0"/>
  </r>
  <r>
    <x v="4"/>
    <x v="2"/>
    <x v="1"/>
    <x v="19"/>
    <n v="7"/>
    <n v="13"/>
    <n v="4"/>
    <n v="4"/>
    <n v="2"/>
    <n v="5"/>
    <n v="4"/>
    <n v="6"/>
    <n v="1"/>
    <n v="2"/>
    <n v="4"/>
    <n v="13"/>
  </r>
  <r>
    <x v="5"/>
    <x v="3"/>
    <x v="0"/>
    <x v="0"/>
    <n v="0"/>
    <n v="2"/>
    <n v="0"/>
    <n v="0"/>
    <n v="4"/>
    <n v="3"/>
    <n v="2"/>
    <n v="0"/>
    <n v="1"/>
    <n v="8"/>
    <n v="13"/>
    <n v="11"/>
  </r>
  <r>
    <x v="5"/>
    <x v="3"/>
    <x v="0"/>
    <x v="1"/>
    <n v="1"/>
    <n v="1"/>
    <n v="2"/>
    <n v="0"/>
    <n v="0"/>
    <n v="2"/>
    <n v="1"/>
    <n v="4"/>
    <n v="11"/>
    <n v="3"/>
    <n v="2"/>
    <n v="2"/>
  </r>
  <r>
    <x v="5"/>
    <x v="3"/>
    <x v="0"/>
    <x v="2"/>
    <n v="0"/>
    <n v="0"/>
    <n v="0"/>
    <n v="0"/>
    <n v="0"/>
    <n v="0"/>
    <n v="0"/>
    <n v="0"/>
    <n v="0"/>
    <n v="0"/>
    <n v="0"/>
    <n v="0"/>
  </r>
  <r>
    <x v="5"/>
    <x v="3"/>
    <x v="0"/>
    <x v="3"/>
    <n v="0"/>
    <n v="0"/>
    <n v="0"/>
    <n v="0"/>
    <n v="0"/>
    <n v="0"/>
    <n v="0"/>
    <n v="0"/>
    <n v="0"/>
    <n v="0"/>
    <n v="0"/>
    <n v="0"/>
  </r>
  <r>
    <x v="5"/>
    <x v="3"/>
    <x v="0"/>
    <x v="4"/>
    <n v="0"/>
    <n v="0"/>
    <n v="0"/>
    <n v="0"/>
    <n v="0"/>
    <n v="0"/>
    <n v="0"/>
    <n v="0"/>
    <n v="0"/>
    <n v="0"/>
    <n v="0"/>
    <n v="0"/>
  </r>
  <r>
    <x v="5"/>
    <x v="3"/>
    <x v="0"/>
    <x v="5"/>
    <n v="0"/>
    <n v="0"/>
    <n v="0"/>
    <n v="0"/>
    <n v="0"/>
    <n v="0"/>
    <n v="0"/>
    <n v="0"/>
    <n v="0"/>
    <n v="0"/>
    <n v="0"/>
    <n v="0"/>
  </r>
  <r>
    <x v="5"/>
    <x v="3"/>
    <x v="0"/>
    <x v="6"/>
    <n v="4"/>
    <n v="2"/>
    <n v="3"/>
    <n v="1"/>
    <n v="0"/>
    <n v="0"/>
    <n v="0"/>
    <n v="0"/>
    <n v="0"/>
    <n v="1"/>
    <n v="0"/>
    <n v="1"/>
  </r>
  <r>
    <x v="5"/>
    <x v="3"/>
    <x v="0"/>
    <x v="7"/>
    <n v="0"/>
    <n v="0"/>
    <n v="1"/>
    <n v="1"/>
    <n v="0"/>
    <n v="0"/>
    <n v="0"/>
    <n v="0"/>
    <n v="0"/>
    <n v="1"/>
    <n v="0"/>
    <n v="0"/>
  </r>
  <r>
    <x v="5"/>
    <x v="3"/>
    <x v="0"/>
    <x v="8"/>
    <n v="0"/>
    <n v="0"/>
    <n v="0"/>
    <n v="0"/>
    <n v="1"/>
    <n v="0"/>
    <n v="2"/>
    <n v="0"/>
    <n v="1"/>
    <n v="0"/>
    <n v="0"/>
    <n v="0"/>
  </r>
  <r>
    <x v="5"/>
    <x v="3"/>
    <x v="0"/>
    <x v="9"/>
    <n v="1"/>
    <n v="0"/>
    <n v="1"/>
    <n v="0"/>
    <n v="2"/>
    <n v="2"/>
    <n v="4"/>
    <n v="2"/>
    <n v="9"/>
    <n v="5"/>
    <n v="1"/>
    <n v="0"/>
  </r>
  <r>
    <x v="5"/>
    <x v="3"/>
    <x v="1"/>
    <x v="10"/>
    <n v="13"/>
    <n v="29"/>
    <n v="34"/>
    <n v="17"/>
    <n v="20"/>
    <n v="39"/>
    <n v="25"/>
    <n v="27"/>
    <n v="16"/>
    <n v="20"/>
    <n v="11"/>
    <n v="18"/>
  </r>
  <r>
    <x v="5"/>
    <x v="3"/>
    <x v="1"/>
    <x v="11"/>
    <n v="0"/>
    <n v="0"/>
    <n v="0"/>
    <n v="0"/>
    <n v="0"/>
    <n v="0"/>
    <n v="0"/>
    <n v="0"/>
    <n v="0"/>
    <n v="0"/>
    <n v="0"/>
    <n v="0"/>
  </r>
  <r>
    <x v="5"/>
    <x v="3"/>
    <x v="1"/>
    <x v="12"/>
    <n v="0"/>
    <n v="0"/>
    <n v="0"/>
    <n v="0"/>
    <n v="0"/>
    <n v="0"/>
    <n v="0"/>
    <n v="0"/>
    <n v="0"/>
    <n v="0"/>
    <n v="0"/>
    <n v="0"/>
  </r>
  <r>
    <x v="5"/>
    <x v="3"/>
    <x v="1"/>
    <x v="13"/>
    <n v="0"/>
    <n v="0"/>
    <n v="0"/>
    <n v="0"/>
    <n v="0"/>
    <n v="0"/>
    <n v="0"/>
    <n v="0"/>
    <n v="0"/>
    <n v="0"/>
    <n v="0"/>
    <n v="0"/>
  </r>
  <r>
    <x v="5"/>
    <x v="3"/>
    <x v="1"/>
    <x v="14"/>
    <n v="0"/>
    <n v="0"/>
    <n v="0"/>
    <n v="0"/>
    <n v="0"/>
    <n v="0"/>
    <n v="0"/>
    <n v="0"/>
    <n v="0"/>
    <n v="0"/>
    <n v="0"/>
    <n v="0"/>
  </r>
  <r>
    <x v="5"/>
    <x v="3"/>
    <x v="1"/>
    <x v="15"/>
    <n v="1"/>
    <n v="1"/>
    <n v="0"/>
    <n v="0"/>
    <n v="0"/>
    <n v="0"/>
    <n v="0"/>
    <n v="0"/>
    <n v="0"/>
    <n v="0"/>
    <n v="0"/>
    <n v="0"/>
  </r>
  <r>
    <x v="5"/>
    <x v="3"/>
    <x v="1"/>
    <x v="16"/>
    <n v="0"/>
    <n v="0"/>
    <n v="0"/>
    <n v="0"/>
    <n v="0"/>
    <n v="0"/>
    <n v="0"/>
    <n v="0"/>
    <n v="0"/>
    <n v="0"/>
    <n v="0"/>
    <n v="0"/>
  </r>
  <r>
    <x v="5"/>
    <x v="3"/>
    <x v="1"/>
    <x v="17"/>
    <n v="1"/>
    <n v="0"/>
    <n v="2"/>
    <n v="0"/>
    <n v="2"/>
    <n v="0"/>
    <n v="1"/>
    <n v="1"/>
    <n v="0"/>
    <n v="0"/>
    <n v="2"/>
    <n v="2"/>
  </r>
  <r>
    <x v="5"/>
    <x v="3"/>
    <x v="1"/>
    <x v="18"/>
    <n v="0"/>
    <n v="0"/>
    <n v="0"/>
    <n v="0"/>
    <n v="0"/>
    <n v="0"/>
    <n v="0"/>
    <n v="0"/>
    <n v="0"/>
    <n v="0"/>
    <n v="0"/>
    <n v="0"/>
  </r>
  <r>
    <x v="5"/>
    <x v="3"/>
    <x v="1"/>
    <x v="19"/>
    <n v="9"/>
    <n v="13"/>
    <n v="6"/>
    <n v="5"/>
    <n v="4"/>
    <n v="9"/>
    <n v="7"/>
    <n v="2"/>
    <n v="3"/>
    <n v="0"/>
    <n v="1"/>
    <n v="0"/>
  </r>
  <r>
    <x v="6"/>
    <x v="4"/>
    <x v="0"/>
    <x v="0"/>
    <n v="11"/>
    <n v="9"/>
    <n v="13"/>
    <n v="5"/>
    <n v="3"/>
    <n v="3"/>
    <n v="3"/>
    <n v="2"/>
    <n v="2"/>
    <n v="25"/>
    <n v="16"/>
    <n v="0"/>
  </r>
  <r>
    <x v="6"/>
    <x v="4"/>
    <x v="0"/>
    <x v="1"/>
    <n v="1"/>
    <n v="3"/>
    <n v="2"/>
    <n v="5"/>
    <n v="1"/>
    <n v="0"/>
    <n v="2"/>
    <n v="0"/>
    <n v="0"/>
    <n v="2"/>
    <n v="0"/>
    <n v="0"/>
  </r>
  <r>
    <x v="6"/>
    <x v="4"/>
    <x v="0"/>
    <x v="2"/>
    <n v="0"/>
    <n v="0"/>
    <n v="0"/>
    <n v="0"/>
    <n v="0"/>
    <n v="0"/>
    <n v="0"/>
    <n v="0"/>
    <n v="0"/>
    <n v="0"/>
    <n v="0"/>
    <n v="0"/>
  </r>
  <r>
    <x v="6"/>
    <x v="4"/>
    <x v="0"/>
    <x v="3"/>
    <n v="0"/>
    <n v="0"/>
    <n v="0"/>
    <n v="0"/>
    <n v="0"/>
    <n v="0"/>
    <n v="0"/>
    <n v="0"/>
    <n v="0"/>
    <n v="0"/>
    <n v="0"/>
    <n v="0"/>
  </r>
  <r>
    <x v="6"/>
    <x v="4"/>
    <x v="0"/>
    <x v="4"/>
    <n v="0"/>
    <n v="0"/>
    <n v="0"/>
    <n v="0"/>
    <n v="0"/>
    <n v="0"/>
    <n v="0"/>
    <n v="0"/>
    <n v="0"/>
    <n v="0"/>
    <n v="0"/>
    <n v="0"/>
  </r>
  <r>
    <x v="6"/>
    <x v="4"/>
    <x v="0"/>
    <x v="5"/>
    <n v="0"/>
    <n v="0"/>
    <n v="0"/>
    <n v="0"/>
    <n v="0"/>
    <n v="1"/>
    <n v="0"/>
    <n v="0"/>
    <n v="0"/>
    <n v="0"/>
    <n v="0"/>
    <n v="0"/>
  </r>
  <r>
    <x v="6"/>
    <x v="4"/>
    <x v="0"/>
    <x v="6"/>
    <n v="0"/>
    <n v="1"/>
    <n v="0"/>
    <n v="0"/>
    <n v="0"/>
    <n v="0"/>
    <n v="0"/>
    <n v="0"/>
    <n v="0"/>
    <n v="0"/>
    <n v="0"/>
    <n v="0"/>
  </r>
  <r>
    <x v="6"/>
    <x v="4"/>
    <x v="0"/>
    <x v="7"/>
    <n v="0"/>
    <n v="2"/>
    <n v="0"/>
    <n v="0"/>
    <n v="0"/>
    <n v="0"/>
    <n v="0"/>
    <n v="0"/>
    <n v="0"/>
    <n v="0"/>
    <n v="0"/>
    <n v="0"/>
  </r>
  <r>
    <x v="6"/>
    <x v="4"/>
    <x v="0"/>
    <x v="8"/>
    <n v="1"/>
    <n v="3"/>
    <n v="2"/>
    <n v="2"/>
    <n v="0"/>
    <n v="0"/>
    <n v="1"/>
    <n v="0"/>
    <n v="0"/>
    <n v="0"/>
    <n v="0"/>
    <n v="0"/>
  </r>
  <r>
    <x v="6"/>
    <x v="4"/>
    <x v="0"/>
    <x v="9"/>
    <n v="4"/>
    <n v="5"/>
    <n v="2"/>
    <n v="5"/>
    <n v="1"/>
    <n v="1"/>
    <n v="4"/>
    <n v="0"/>
    <n v="0"/>
    <n v="1"/>
    <n v="0"/>
    <n v="0"/>
  </r>
  <r>
    <x v="6"/>
    <x v="4"/>
    <x v="1"/>
    <x v="10"/>
    <n v="19"/>
    <n v="16"/>
    <n v="36"/>
    <n v="27"/>
    <n v="34"/>
    <n v="24"/>
    <n v="12"/>
    <n v="35"/>
    <n v="35"/>
    <n v="14"/>
    <n v="0"/>
    <n v="0"/>
  </r>
  <r>
    <x v="6"/>
    <x v="4"/>
    <x v="1"/>
    <x v="11"/>
    <n v="0"/>
    <n v="0"/>
    <n v="0"/>
    <n v="0"/>
    <n v="0"/>
    <n v="0"/>
    <n v="0"/>
    <n v="0"/>
    <n v="0"/>
    <n v="0"/>
    <n v="0"/>
    <n v="0"/>
  </r>
  <r>
    <x v="6"/>
    <x v="4"/>
    <x v="1"/>
    <x v="12"/>
    <n v="0"/>
    <n v="0"/>
    <n v="0"/>
    <n v="0"/>
    <n v="0"/>
    <n v="0"/>
    <n v="0"/>
    <n v="0"/>
    <n v="0"/>
    <n v="0"/>
    <n v="0"/>
    <n v="0"/>
  </r>
  <r>
    <x v="6"/>
    <x v="4"/>
    <x v="1"/>
    <x v="13"/>
    <n v="0"/>
    <n v="0"/>
    <n v="0"/>
    <n v="0"/>
    <n v="0"/>
    <n v="0"/>
    <n v="0"/>
    <n v="0"/>
    <n v="0"/>
    <n v="0"/>
    <n v="0"/>
    <n v="0"/>
  </r>
  <r>
    <x v="6"/>
    <x v="4"/>
    <x v="1"/>
    <x v="14"/>
    <n v="0"/>
    <n v="0"/>
    <n v="0"/>
    <n v="0"/>
    <n v="0"/>
    <n v="0"/>
    <n v="0"/>
    <n v="0"/>
    <n v="0"/>
    <n v="0"/>
    <n v="0"/>
    <n v="0"/>
  </r>
  <r>
    <x v="6"/>
    <x v="4"/>
    <x v="1"/>
    <x v="15"/>
    <n v="0"/>
    <n v="0"/>
    <n v="0"/>
    <n v="0"/>
    <n v="0"/>
    <n v="0"/>
    <n v="0"/>
    <n v="0"/>
    <n v="0"/>
    <n v="0"/>
    <n v="0"/>
    <n v="0"/>
  </r>
  <r>
    <x v="6"/>
    <x v="4"/>
    <x v="1"/>
    <x v="16"/>
    <n v="0"/>
    <n v="0"/>
    <n v="0"/>
    <n v="0"/>
    <n v="0"/>
    <n v="0"/>
    <n v="0"/>
    <n v="0"/>
    <n v="0"/>
    <n v="0"/>
    <n v="0"/>
    <n v="0"/>
  </r>
  <r>
    <x v="6"/>
    <x v="4"/>
    <x v="1"/>
    <x v="17"/>
    <n v="0"/>
    <n v="0"/>
    <n v="0"/>
    <n v="0"/>
    <n v="0"/>
    <n v="0"/>
    <n v="0"/>
    <n v="0"/>
    <n v="0"/>
    <n v="0"/>
    <n v="0"/>
    <n v="0"/>
  </r>
  <r>
    <x v="6"/>
    <x v="4"/>
    <x v="1"/>
    <x v="18"/>
    <n v="0"/>
    <n v="0"/>
    <n v="0"/>
    <n v="0"/>
    <n v="0"/>
    <n v="0"/>
    <n v="0"/>
    <n v="0"/>
    <n v="0"/>
    <n v="0"/>
    <n v="0"/>
    <n v="0"/>
  </r>
  <r>
    <x v="6"/>
    <x v="4"/>
    <x v="1"/>
    <x v="19"/>
    <n v="26"/>
    <n v="15"/>
    <n v="15"/>
    <n v="28"/>
    <n v="18"/>
    <n v="15"/>
    <n v="26"/>
    <n v="3"/>
    <n v="3"/>
    <n v="1"/>
    <n v="0"/>
    <n v="0"/>
  </r>
  <r>
    <x v="7"/>
    <x v="3"/>
    <x v="0"/>
    <x v="0"/>
    <n v="2"/>
    <n v="0"/>
    <n v="0"/>
    <n v="0"/>
    <n v="3"/>
    <n v="6"/>
    <n v="3"/>
    <n v="2"/>
    <n v="4"/>
    <n v="4"/>
    <n v="0"/>
    <n v="1"/>
  </r>
  <r>
    <x v="7"/>
    <x v="3"/>
    <x v="0"/>
    <x v="1"/>
    <n v="0"/>
    <n v="0"/>
    <n v="0"/>
    <n v="0"/>
    <n v="1"/>
    <n v="2"/>
    <n v="3"/>
    <n v="2"/>
    <n v="2"/>
    <n v="0"/>
    <n v="2"/>
    <n v="1"/>
  </r>
  <r>
    <x v="7"/>
    <x v="3"/>
    <x v="0"/>
    <x v="2"/>
    <n v="0"/>
    <n v="0"/>
    <n v="0"/>
    <n v="0"/>
    <n v="0"/>
    <n v="0"/>
    <n v="0"/>
    <n v="0"/>
    <n v="0"/>
    <n v="0"/>
    <n v="0"/>
    <n v="0"/>
  </r>
  <r>
    <x v="7"/>
    <x v="3"/>
    <x v="0"/>
    <x v="3"/>
    <n v="0"/>
    <n v="0"/>
    <n v="0"/>
    <n v="0"/>
    <n v="0"/>
    <n v="0"/>
    <n v="0"/>
    <n v="1"/>
    <n v="0"/>
    <n v="0"/>
    <n v="0"/>
    <n v="0"/>
  </r>
  <r>
    <x v="7"/>
    <x v="3"/>
    <x v="0"/>
    <x v="4"/>
    <n v="0"/>
    <n v="0"/>
    <n v="0"/>
    <n v="0"/>
    <n v="0"/>
    <n v="0"/>
    <n v="0"/>
    <n v="0"/>
    <n v="0"/>
    <n v="1"/>
    <n v="0"/>
    <n v="0"/>
  </r>
  <r>
    <x v="7"/>
    <x v="3"/>
    <x v="0"/>
    <x v="5"/>
    <n v="0"/>
    <n v="0"/>
    <n v="0"/>
    <n v="0"/>
    <n v="0"/>
    <n v="0"/>
    <n v="0"/>
    <n v="0"/>
    <n v="0"/>
    <n v="0"/>
    <n v="0"/>
    <n v="0"/>
  </r>
  <r>
    <x v="7"/>
    <x v="3"/>
    <x v="0"/>
    <x v="6"/>
    <n v="0"/>
    <n v="0"/>
    <n v="0"/>
    <n v="0"/>
    <n v="0"/>
    <n v="0"/>
    <n v="1"/>
    <n v="1"/>
    <n v="0"/>
    <n v="0"/>
    <n v="0"/>
    <n v="0"/>
  </r>
  <r>
    <x v="7"/>
    <x v="3"/>
    <x v="0"/>
    <x v="7"/>
    <n v="0"/>
    <n v="0"/>
    <n v="0"/>
    <n v="0"/>
    <n v="0"/>
    <n v="0"/>
    <n v="1"/>
    <n v="1"/>
    <n v="1"/>
    <n v="0"/>
    <n v="0"/>
    <n v="0"/>
  </r>
  <r>
    <x v="7"/>
    <x v="3"/>
    <x v="0"/>
    <x v="8"/>
    <n v="0"/>
    <n v="0"/>
    <n v="0"/>
    <n v="0"/>
    <n v="1"/>
    <n v="0"/>
    <n v="1"/>
    <n v="1"/>
    <n v="0"/>
    <n v="0"/>
    <n v="0"/>
    <n v="0"/>
  </r>
  <r>
    <x v="7"/>
    <x v="3"/>
    <x v="0"/>
    <x v="9"/>
    <n v="0"/>
    <n v="0"/>
    <n v="0"/>
    <n v="0"/>
    <n v="0"/>
    <n v="0"/>
    <n v="0"/>
    <n v="0"/>
    <n v="0"/>
    <n v="0"/>
    <n v="1"/>
    <n v="0"/>
  </r>
  <r>
    <x v="7"/>
    <x v="3"/>
    <x v="1"/>
    <x v="10"/>
    <n v="1"/>
    <n v="0"/>
    <n v="7"/>
    <n v="7"/>
    <n v="5"/>
    <n v="15"/>
    <n v="12"/>
    <n v="16"/>
    <n v="9"/>
    <n v="2"/>
    <n v="4"/>
    <n v="7"/>
  </r>
  <r>
    <x v="7"/>
    <x v="3"/>
    <x v="1"/>
    <x v="11"/>
    <n v="0"/>
    <n v="0"/>
    <n v="0"/>
    <n v="0"/>
    <n v="0"/>
    <n v="0"/>
    <n v="0"/>
    <n v="0"/>
    <n v="0"/>
    <n v="0"/>
    <n v="0"/>
    <n v="0"/>
  </r>
  <r>
    <x v="7"/>
    <x v="3"/>
    <x v="1"/>
    <x v="12"/>
    <n v="0"/>
    <n v="0"/>
    <n v="0"/>
    <n v="0"/>
    <n v="0"/>
    <n v="0"/>
    <n v="0"/>
    <n v="0"/>
    <n v="0"/>
    <n v="0"/>
    <n v="0"/>
    <n v="0"/>
  </r>
  <r>
    <x v="7"/>
    <x v="3"/>
    <x v="1"/>
    <x v="13"/>
    <n v="0"/>
    <n v="0"/>
    <n v="0"/>
    <n v="0"/>
    <n v="0"/>
    <n v="0"/>
    <n v="0"/>
    <n v="0"/>
    <n v="0"/>
    <n v="0"/>
    <n v="0"/>
    <n v="0"/>
  </r>
  <r>
    <x v="7"/>
    <x v="3"/>
    <x v="1"/>
    <x v="14"/>
    <n v="0"/>
    <n v="0"/>
    <n v="0"/>
    <n v="0"/>
    <n v="0"/>
    <n v="0"/>
    <n v="0"/>
    <n v="0"/>
    <n v="0"/>
    <n v="0"/>
    <n v="0"/>
    <n v="0"/>
  </r>
  <r>
    <x v="7"/>
    <x v="3"/>
    <x v="1"/>
    <x v="15"/>
    <n v="1"/>
    <n v="0"/>
    <n v="0"/>
    <n v="0"/>
    <n v="0"/>
    <n v="2"/>
    <n v="0"/>
    <n v="0"/>
    <n v="1"/>
    <n v="0"/>
    <n v="0"/>
    <n v="0"/>
  </r>
  <r>
    <x v="7"/>
    <x v="3"/>
    <x v="1"/>
    <x v="16"/>
    <n v="0"/>
    <n v="0"/>
    <n v="0"/>
    <n v="0"/>
    <n v="0"/>
    <n v="0"/>
    <n v="0"/>
    <n v="0"/>
    <n v="0"/>
    <n v="0"/>
    <n v="0"/>
    <n v="0"/>
  </r>
  <r>
    <x v="7"/>
    <x v="3"/>
    <x v="1"/>
    <x v="17"/>
    <n v="0"/>
    <n v="0"/>
    <n v="0"/>
    <n v="0"/>
    <n v="0"/>
    <n v="0"/>
    <n v="0"/>
    <n v="1"/>
    <n v="2"/>
    <n v="1"/>
    <n v="0"/>
    <n v="0"/>
  </r>
  <r>
    <x v="7"/>
    <x v="3"/>
    <x v="1"/>
    <x v="18"/>
    <n v="0"/>
    <n v="0"/>
    <n v="0"/>
    <n v="0"/>
    <n v="0"/>
    <n v="0"/>
    <n v="0"/>
    <n v="0"/>
    <n v="0"/>
    <n v="0"/>
    <n v="0"/>
    <n v="0"/>
  </r>
  <r>
    <x v="7"/>
    <x v="3"/>
    <x v="1"/>
    <x v="19"/>
    <n v="0"/>
    <n v="0"/>
    <n v="0"/>
    <n v="2"/>
    <n v="0"/>
    <n v="2"/>
    <n v="0"/>
    <n v="0"/>
    <n v="0"/>
    <n v="0"/>
    <n v="1"/>
    <n v="0"/>
  </r>
  <r>
    <x v="8"/>
    <x v="5"/>
    <x v="0"/>
    <x v="0"/>
    <n v="0"/>
    <n v="0"/>
    <n v="0"/>
    <n v="0"/>
    <n v="0"/>
    <n v="0"/>
    <n v="0"/>
    <n v="0"/>
    <n v="0"/>
    <n v="1"/>
    <n v="0"/>
    <n v="0"/>
  </r>
  <r>
    <x v="8"/>
    <x v="5"/>
    <x v="0"/>
    <x v="1"/>
    <n v="0"/>
    <n v="0"/>
    <n v="0"/>
    <n v="1"/>
    <n v="0"/>
    <n v="1"/>
    <n v="0"/>
    <n v="1"/>
    <n v="0"/>
    <n v="1"/>
    <n v="0"/>
    <n v="0"/>
  </r>
  <r>
    <x v="8"/>
    <x v="5"/>
    <x v="0"/>
    <x v="2"/>
    <n v="0"/>
    <n v="0"/>
    <n v="0"/>
    <n v="0"/>
    <n v="0"/>
    <n v="0"/>
    <n v="0"/>
    <n v="0"/>
    <n v="0"/>
    <n v="0"/>
    <n v="0"/>
    <n v="0"/>
  </r>
  <r>
    <x v="8"/>
    <x v="5"/>
    <x v="0"/>
    <x v="3"/>
    <n v="0"/>
    <n v="0"/>
    <n v="0"/>
    <n v="0"/>
    <n v="0"/>
    <n v="0"/>
    <n v="0"/>
    <n v="0"/>
    <n v="0"/>
    <n v="0"/>
    <n v="0"/>
    <n v="0"/>
  </r>
  <r>
    <x v="8"/>
    <x v="5"/>
    <x v="0"/>
    <x v="4"/>
    <n v="0"/>
    <n v="0"/>
    <n v="0"/>
    <n v="0"/>
    <n v="0"/>
    <n v="0"/>
    <n v="0"/>
    <n v="0"/>
    <n v="0"/>
    <n v="0"/>
    <n v="0"/>
    <n v="0"/>
  </r>
  <r>
    <x v="8"/>
    <x v="5"/>
    <x v="0"/>
    <x v="5"/>
    <n v="0"/>
    <n v="0"/>
    <n v="0"/>
    <n v="0"/>
    <n v="0"/>
    <n v="0"/>
    <n v="0"/>
    <n v="0"/>
    <n v="0"/>
    <n v="0"/>
    <n v="0"/>
    <n v="0"/>
  </r>
  <r>
    <x v="8"/>
    <x v="5"/>
    <x v="0"/>
    <x v="6"/>
    <n v="0"/>
    <n v="0"/>
    <n v="0"/>
    <n v="0"/>
    <n v="0"/>
    <n v="0"/>
    <n v="0"/>
    <n v="0"/>
    <n v="0"/>
    <n v="0"/>
    <n v="0"/>
    <n v="0"/>
  </r>
  <r>
    <x v="8"/>
    <x v="5"/>
    <x v="0"/>
    <x v="7"/>
    <n v="1"/>
    <n v="0"/>
    <n v="0"/>
    <n v="0"/>
    <n v="0"/>
    <n v="0"/>
    <n v="0"/>
    <n v="0"/>
    <n v="0"/>
    <n v="0"/>
    <n v="0"/>
    <n v="0"/>
  </r>
  <r>
    <x v="8"/>
    <x v="5"/>
    <x v="0"/>
    <x v="8"/>
    <n v="0"/>
    <n v="0"/>
    <n v="0"/>
    <n v="1"/>
    <n v="0"/>
    <n v="0"/>
    <n v="0"/>
    <n v="0"/>
    <n v="0"/>
    <n v="0"/>
    <n v="0"/>
    <n v="0"/>
  </r>
  <r>
    <x v="8"/>
    <x v="5"/>
    <x v="0"/>
    <x v="9"/>
    <n v="0"/>
    <n v="0"/>
    <n v="0"/>
    <n v="0"/>
    <n v="0"/>
    <n v="0"/>
    <n v="0"/>
    <n v="0"/>
    <n v="0"/>
    <n v="0"/>
    <n v="0"/>
    <n v="0"/>
  </r>
  <r>
    <x v="8"/>
    <x v="5"/>
    <x v="1"/>
    <x v="10"/>
    <n v="8"/>
    <n v="9"/>
    <n v="5"/>
    <n v="8"/>
    <n v="8"/>
    <n v="20"/>
    <n v="16"/>
    <n v="12"/>
    <n v="8"/>
    <n v="20"/>
    <n v="14"/>
    <n v="21"/>
  </r>
  <r>
    <x v="8"/>
    <x v="5"/>
    <x v="1"/>
    <x v="11"/>
    <n v="0"/>
    <n v="0"/>
    <n v="0"/>
    <n v="0"/>
    <n v="0"/>
    <n v="0"/>
    <n v="0"/>
    <n v="0"/>
    <n v="0"/>
    <n v="0"/>
    <n v="0"/>
    <n v="0"/>
  </r>
  <r>
    <x v="8"/>
    <x v="5"/>
    <x v="1"/>
    <x v="12"/>
    <n v="0"/>
    <n v="0"/>
    <n v="0"/>
    <n v="0"/>
    <n v="0"/>
    <n v="0"/>
    <n v="0"/>
    <n v="0"/>
    <n v="0"/>
    <n v="0"/>
    <n v="0"/>
    <n v="0"/>
  </r>
  <r>
    <x v="8"/>
    <x v="5"/>
    <x v="1"/>
    <x v="13"/>
    <n v="0"/>
    <n v="0"/>
    <n v="0"/>
    <n v="0"/>
    <n v="0"/>
    <n v="0"/>
    <n v="0"/>
    <n v="0"/>
    <n v="0"/>
    <n v="0"/>
    <n v="0"/>
    <n v="0"/>
  </r>
  <r>
    <x v="8"/>
    <x v="5"/>
    <x v="1"/>
    <x v="14"/>
    <n v="0"/>
    <n v="0"/>
    <n v="0"/>
    <n v="0"/>
    <n v="0"/>
    <n v="0"/>
    <n v="0"/>
    <n v="0"/>
    <n v="0"/>
    <n v="0"/>
    <n v="0"/>
    <n v="0"/>
  </r>
  <r>
    <x v="8"/>
    <x v="5"/>
    <x v="1"/>
    <x v="15"/>
    <n v="0"/>
    <n v="0"/>
    <n v="1"/>
    <n v="0"/>
    <n v="0"/>
    <n v="1"/>
    <n v="0"/>
    <n v="0"/>
    <n v="1"/>
    <n v="0"/>
    <n v="0"/>
    <n v="0"/>
  </r>
  <r>
    <x v="8"/>
    <x v="5"/>
    <x v="1"/>
    <x v="16"/>
    <n v="0"/>
    <n v="0"/>
    <n v="0"/>
    <n v="0"/>
    <n v="0"/>
    <n v="0"/>
    <n v="0"/>
    <n v="0"/>
    <n v="0"/>
    <n v="0"/>
    <n v="0"/>
    <n v="0"/>
  </r>
  <r>
    <x v="8"/>
    <x v="5"/>
    <x v="1"/>
    <x v="17"/>
    <n v="0"/>
    <n v="0"/>
    <n v="1"/>
    <n v="0"/>
    <n v="1"/>
    <n v="0"/>
    <n v="0"/>
    <n v="0"/>
    <n v="0"/>
    <n v="0"/>
    <n v="0"/>
    <n v="2"/>
  </r>
  <r>
    <x v="8"/>
    <x v="5"/>
    <x v="1"/>
    <x v="18"/>
    <n v="0"/>
    <n v="0"/>
    <n v="0"/>
    <n v="0"/>
    <n v="0"/>
    <n v="0"/>
    <n v="0"/>
    <n v="0"/>
    <n v="0"/>
    <n v="0"/>
    <n v="0"/>
    <n v="0"/>
  </r>
  <r>
    <x v="8"/>
    <x v="5"/>
    <x v="1"/>
    <x v="19"/>
    <n v="0"/>
    <n v="0"/>
    <n v="0"/>
    <n v="1"/>
    <n v="2"/>
    <n v="1"/>
    <n v="2"/>
    <n v="0"/>
    <n v="0"/>
    <n v="0"/>
    <n v="0"/>
    <n v="0"/>
  </r>
  <r>
    <x v="9"/>
    <x v="4"/>
    <x v="0"/>
    <x v="0"/>
    <n v="13"/>
    <n v="4"/>
    <n v="4"/>
    <n v="15"/>
    <n v="1"/>
    <n v="3"/>
    <n v="3"/>
    <n v="10"/>
    <n v="9"/>
    <n v="22"/>
    <n v="91"/>
    <n v="156"/>
  </r>
  <r>
    <x v="9"/>
    <x v="4"/>
    <x v="0"/>
    <x v="1"/>
    <n v="20"/>
    <n v="16"/>
    <n v="20"/>
    <n v="12"/>
    <n v="13"/>
    <n v="28"/>
    <n v="36"/>
    <n v="21"/>
    <n v="13"/>
    <n v="21"/>
    <n v="20"/>
    <n v="22"/>
  </r>
  <r>
    <x v="9"/>
    <x v="4"/>
    <x v="0"/>
    <x v="2"/>
    <n v="0"/>
    <n v="0"/>
    <n v="0"/>
    <n v="0"/>
    <n v="0"/>
    <n v="0"/>
    <n v="0"/>
    <n v="0"/>
    <n v="0"/>
    <n v="0"/>
    <n v="0"/>
    <n v="0"/>
  </r>
  <r>
    <x v="9"/>
    <x v="4"/>
    <x v="0"/>
    <x v="3"/>
    <n v="0"/>
    <n v="0"/>
    <n v="0"/>
    <n v="0"/>
    <n v="0"/>
    <n v="0"/>
    <n v="0"/>
    <n v="0"/>
    <n v="0"/>
    <n v="0"/>
    <n v="0"/>
    <n v="0"/>
  </r>
  <r>
    <x v="9"/>
    <x v="4"/>
    <x v="0"/>
    <x v="4"/>
    <n v="0"/>
    <n v="0"/>
    <n v="0"/>
    <n v="0"/>
    <n v="0"/>
    <n v="0"/>
    <n v="0"/>
    <n v="0"/>
    <n v="0"/>
    <n v="0"/>
    <n v="0"/>
    <n v="0"/>
  </r>
  <r>
    <x v="9"/>
    <x v="4"/>
    <x v="0"/>
    <x v="5"/>
    <n v="0"/>
    <n v="0"/>
    <n v="0"/>
    <n v="0"/>
    <n v="0"/>
    <n v="0"/>
    <n v="0"/>
    <n v="0"/>
    <n v="0"/>
    <n v="0"/>
    <n v="0"/>
    <n v="0"/>
  </r>
  <r>
    <x v="9"/>
    <x v="4"/>
    <x v="0"/>
    <x v="6"/>
    <n v="1"/>
    <n v="0"/>
    <n v="1"/>
    <n v="0"/>
    <n v="0"/>
    <n v="1"/>
    <n v="1"/>
    <n v="0"/>
    <n v="0"/>
    <n v="0"/>
    <n v="0"/>
    <n v="0"/>
  </r>
  <r>
    <x v="9"/>
    <x v="4"/>
    <x v="0"/>
    <x v="7"/>
    <n v="0"/>
    <n v="0"/>
    <n v="0"/>
    <n v="0"/>
    <n v="0"/>
    <n v="1"/>
    <n v="3"/>
    <n v="3"/>
    <n v="0"/>
    <n v="0"/>
    <n v="1"/>
    <n v="2"/>
  </r>
  <r>
    <x v="9"/>
    <x v="4"/>
    <x v="0"/>
    <x v="8"/>
    <n v="2"/>
    <n v="2"/>
    <n v="2"/>
    <n v="2"/>
    <n v="1"/>
    <n v="11"/>
    <n v="4"/>
    <n v="5"/>
    <n v="2"/>
    <n v="2"/>
    <n v="4"/>
    <n v="6"/>
  </r>
  <r>
    <x v="9"/>
    <x v="4"/>
    <x v="0"/>
    <x v="9"/>
    <n v="14"/>
    <n v="0"/>
    <n v="13"/>
    <n v="6"/>
    <n v="7"/>
    <n v="17"/>
    <n v="15"/>
    <n v="18"/>
    <n v="4"/>
    <n v="12"/>
    <n v="14"/>
    <n v="15"/>
  </r>
  <r>
    <x v="9"/>
    <x v="4"/>
    <x v="1"/>
    <x v="10"/>
    <n v="143"/>
    <n v="139"/>
    <n v="143"/>
    <n v="112"/>
    <n v="144"/>
    <n v="146"/>
    <n v="118"/>
    <n v="108"/>
    <n v="116"/>
    <n v="91"/>
    <n v="65"/>
    <n v="80"/>
  </r>
  <r>
    <x v="9"/>
    <x v="4"/>
    <x v="1"/>
    <x v="11"/>
    <n v="0"/>
    <n v="0"/>
    <n v="0"/>
    <n v="0"/>
    <n v="0"/>
    <n v="0"/>
    <n v="0"/>
    <n v="0"/>
    <n v="0"/>
    <n v="0"/>
    <n v="0"/>
    <n v="0"/>
  </r>
  <r>
    <x v="9"/>
    <x v="4"/>
    <x v="1"/>
    <x v="12"/>
    <n v="0"/>
    <n v="0"/>
    <n v="0"/>
    <n v="0"/>
    <n v="0"/>
    <n v="0"/>
    <n v="0"/>
    <n v="0"/>
    <n v="0"/>
    <n v="0"/>
    <n v="0"/>
    <n v="0"/>
  </r>
  <r>
    <x v="9"/>
    <x v="4"/>
    <x v="1"/>
    <x v="13"/>
    <n v="0"/>
    <n v="0"/>
    <n v="0"/>
    <n v="0"/>
    <n v="0"/>
    <n v="0"/>
    <n v="0"/>
    <n v="0"/>
    <n v="0"/>
    <n v="0"/>
    <n v="0"/>
    <n v="0"/>
  </r>
  <r>
    <x v="9"/>
    <x v="4"/>
    <x v="1"/>
    <x v="14"/>
    <n v="0"/>
    <n v="0"/>
    <n v="0"/>
    <n v="0"/>
    <n v="0"/>
    <n v="0"/>
    <n v="0"/>
    <n v="0"/>
    <n v="0"/>
    <n v="0"/>
    <n v="0"/>
    <n v="0"/>
  </r>
  <r>
    <x v="9"/>
    <x v="4"/>
    <x v="1"/>
    <x v="15"/>
    <n v="0"/>
    <n v="0"/>
    <n v="0"/>
    <n v="1"/>
    <n v="3"/>
    <n v="3"/>
    <n v="4"/>
    <n v="4"/>
    <n v="7"/>
    <n v="3"/>
    <n v="0"/>
    <n v="4"/>
  </r>
  <r>
    <x v="9"/>
    <x v="4"/>
    <x v="1"/>
    <x v="16"/>
    <n v="0"/>
    <n v="0"/>
    <n v="0"/>
    <n v="0"/>
    <n v="0"/>
    <n v="0"/>
    <n v="0"/>
    <n v="0"/>
    <n v="0"/>
    <n v="0"/>
    <n v="0"/>
    <n v="0"/>
  </r>
  <r>
    <x v="9"/>
    <x v="4"/>
    <x v="1"/>
    <x v="17"/>
    <n v="4"/>
    <n v="4"/>
    <n v="2"/>
    <n v="1"/>
    <n v="2"/>
    <n v="0"/>
    <n v="2"/>
    <n v="0"/>
    <n v="0"/>
    <n v="0"/>
    <n v="8"/>
    <n v="6"/>
  </r>
  <r>
    <x v="9"/>
    <x v="4"/>
    <x v="1"/>
    <x v="18"/>
    <n v="0"/>
    <n v="0"/>
    <n v="0"/>
    <n v="0"/>
    <n v="0"/>
    <n v="0"/>
    <n v="0"/>
    <n v="0"/>
    <n v="0"/>
    <n v="0"/>
    <n v="0"/>
    <n v="0"/>
  </r>
  <r>
    <x v="9"/>
    <x v="4"/>
    <x v="1"/>
    <x v="19"/>
    <n v="36"/>
    <n v="38"/>
    <n v="32"/>
    <n v="28"/>
    <n v="62"/>
    <n v="81"/>
    <n v="74"/>
    <n v="83"/>
    <n v="56"/>
    <n v="103"/>
    <n v="83"/>
    <n v="93"/>
  </r>
  <r>
    <x v="10"/>
    <x v="1"/>
    <x v="0"/>
    <x v="0"/>
    <n v="2"/>
    <n v="3"/>
    <n v="1"/>
    <n v="1"/>
    <n v="8"/>
    <n v="5"/>
    <n v="7"/>
    <n v="5"/>
    <n v="5"/>
    <n v="22"/>
    <n v="4"/>
    <n v="4"/>
  </r>
  <r>
    <x v="10"/>
    <x v="1"/>
    <x v="0"/>
    <x v="1"/>
    <n v="9"/>
    <n v="5"/>
    <n v="2"/>
    <n v="3"/>
    <n v="14"/>
    <n v="22"/>
    <n v="9"/>
    <n v="9"/>
    <n v="9"/>
    <n v="2"/>
    <n v="7"/>
    <n v="7"/>
  </r>
  <r>
    <x v="10"/>
    <x v="1"/>
    <x v="0"/>
    <x v="2"/>
    <n v="0"/>
    <n v="0"/>
    <n v="0"/>
    <n v="0"/>
    <n v="0"/>
    <n v="0"/>
    <n v="0"/>
    <n v="0"/>
    <n v="0"/>
    <n v="0"/>
    <n v="0"/>
    <n v="0"/>
  </r>
  <r>
    <x v="10"/>
    <x v="1"/>
    <x v="0"/>
    <x v="3"/>
    <n v="0"/>
    <n v="0"/>
    <n v="0"/>
    <n v="0"/>
    <n v="0"/>
    <n v="0"/>
    <n v="0"/>
    <n v="2"/>
    <n v="0"/>
    <n v="0"/>
    <n v="0"/>
    <n v="0"/>
  </r>
  <r>
    <x v="10"/>
    <x v="1"/>
    <x v="0"/>
    <x v="4"/>
    <n v="0"/>
    <n v="0"/>
    <n v="0"/>
    <n v="0"/>
    <n v="0"/>
    <n v="0"/>
    <n v="0"/>
    <n v="0"/>
    <n v="0"/>
    <n v="0"/>
    <n v="1"/>
    <n v="0"/>
  </r>
  <r>
    <x v="10"/>
    <x v="1"/>
    <x v="0"/>
    <x v="5"/>
    <n v="0"/>
    <n v="0"/>
    <n v="0"/>
    <n v="0"/>
    <n v="1"/>
    <n v="0"/>
    <n v="0"/>
    <n v="0"/>
    <n v="0"/>
    <n v="0"/>
    <n v="0"/>
    <n v="0"/>
  </r>
  <r>
    <x v="10"/>
    <x v="1"/>
    <x v="0"/>
    <x v="6"/>
    <n v="2"/>
    <n v="0"/>
    <n v="0"/>
    <n v="0"/>
    <n v="2"/>
    <n v="4"/>
    <n v="2"/>
    <n v="3"/>
    <n v="0"/>
    <n v="0"/>
    <n v="0"/>
    <n v="1"/>
  </r>
  <r>
    <x v="10"/>
    <x v="1"/>
    <x v="0"/>
    <x v="7"/>
    <n v="3"/>
    <n v="0"/>
    <n v="1"/>
    <n v="0"/>
    <n v="0"/>
    <n v="0"/>
    <n v="0"/>
    <n v="0"/>
    <n v="1"/>
    <n v="0"/>
    <n v="2"/>
    <n v="1"/>
  </r>
  <r>
    <x v="10"/>
    <x v="1"/>
    <x v="0"/>
    <x v="8"/>
    <n v="1"/>
    <n v="2"/>
    <n v="0"/>
    <n v="3"/>
    <n v="2"/>
    <n v="3"/>
    <n v="5"/>
    <n v="10"/>
    <n v="0"/>
    <n v="1"/>
    <n v="0"/>
    <n v="4"/>
  </r>
  <r>
    <x v="10"/>
    <x v="1"/>
    <x v="0"/>
    <x v="9"/>
    <n v="1"/>
    <n v="2"/>
    <n v="1"/>
    <n v="0"/>
    <n v="1"/>
    <n v="3"/>
    <n v="1"/>
    <n v="4"/>
    <n v="1"/>
    <n v="1"/>
    <n v="0"/>
    <n v="1"/>
  </r>
  <r>
    <x v="10"/>
    <x v="1"/>
    <x v="1"/>
    <x v="10"/>
    <n v="23"/>
    <n v="20"/>
    <n v="16"/>
    <n v="18"/>
    <n v="5"/>
    <n v="6"/>
    <n v="8"/>
    <n v="8"/>
    <n v="13"/>
    <n v="7"/>
    <n v="12"/>
    <n v="8"/>
  </r>
  <r>
    <x v="10"/>
    <x v="1"/>
    <x v="1"/>
    <x v="11"/>
    <n v="0"/>
    <n v="0"/>
    <n v="0"/>
    <n v="0"/>
    <n v="0"/>
    <n v="0"/>
    <n v="0"/>
    <n v="0"/>
    <n v="0"/>
    <n v="0"/>
    <n v="0"/>
    <n v="0"/>
  </r>
  <r>
    <x v="10"/>
    <x v="1"/>
    <x v="1"/>
    <x v="12"/>
    <n v="0"/>
    <n v="0"/>
    <n v="0"/>
    <n v="0"/>
    <n v="0"/>
    <n v="0"/>
    <n v="0"/>
    <n v="0"/>
    <n v="0"/>
    <n v="0"/>
    <n v="0"/>
    <n v="0"/>
  </r>
  <r>
    <x v="10"/>
    <x v="1"/>
    <x v="1"/>
    <x v="13"/>
    <n v="0"/>
    <n v="0"/>
    <n v="0"/>
    <n v="0"/>
    <n v="0"/>
    <n v="0"/>
    <n v="0"/>
    <n v="0"/>
    <n v="0"/>
    <n v="0"/>
    <n v="0"/>
    <n v="0"/>
  </r>
  <r>
    <x v="10"/>
    <x v="1"/>
    <x v="1"/>
    <x v="14"/>
    <n v="0"/>
    <n v="0"/>
    <n v="0"/>
    <n v="0"/>
    <n v="0"/>
    <n v="0"/>
    <n v="0"/>
    <n v="0"/>
    <n v="0"/>
    <n v="0"/>
    <n v="0"/>
    <n v="0"/>
  </r>
  <r>
    <x v="10"/>
    <x v="1"/>
    <x v="1"/>
    <x v="15"/>
    <n v="1"/>
    <n v="4"/>
    <n v="4"/>
    <n v="3"/>
    <n v="1"/>
    <n v="3"/>
    <n v="2"/>
    <n v="0"/>
    <n v="0"/>
    <n v="0"/>
    <n v="0"/>
    <n v="0"/>
  </r>
  <r>
    <x v="10"/>
    <x v="1"/>
    <x v="1"/>
    <x v="16"/>
    <n v="0"/>
    <n v="0"/>
    <n v="0"/>
    <n v="0"/>
    <n v="0"/>
    <n v="0"/>
    <n v="0"/>
    <n v="0"/>
    <n v="0"/>
    <n v="0"/>
    <n v="0"/>
    <n v="0"/>
  </r>
  <r>
    <x v="10"/>
    <x v="1"/>
    <x v="1"/>
    <x v="17"/>
    <n v="4"/>
    <n v="0"/>
    <n v="0"/>
    <n v="1"/>
    <n v="0"/>
    <n v="2"/>
    <n v="1"/>
    <n v="2"/>
    <n v="0"/>
    <n v="0"/>
    <n v="2"/>
    <n v="4"/>
  </r>
  <r>
    <x v="10"/>
    <x v="1"/>
    <x v="1"/>
    <x v="18"/>
    <n v="0"/>
    <n v="0"/>
    <n v="0"/>
    <n v="0"/>
    <n v="0"/>
    <n v="0"/>
    <n v="0"/>
    <n v="0"/>
    <n v="0"/>
    <n v="0"/>
    <n v="0"/>
    <n v="0"/>
  </r>
  <r>
    <x v="10"/>
    <x v="1"/>
    <x v="1"/>
    <x v="19"/>
    <n v="16"/>
    <n v="16"/>
    <n v="22"/>
    <n v="17"/>
    <n v="13"/>
    <n v="18"/>
    <n v="14"/>
    <n v="14"/>
    <n v="11"/>
    <n v="9"/>
    <n v="12"/>
    <n v="11"/>
  </r>
  <r>
    <x v="11"/>
    <x v="3"/>
    <x v="0"/>
    <x v="0"/>
    <n v="1"/>
    <n v="0"/>
    <n v="7"/>
    <n v="0"/>
    <n v="5"/>
    <n v="19"/>
    <n v="11"/>
    <n v="6"/>
    <n v="4"/>
    <n v="3"/>
    <n v="2"/>
    <n v="6"/>
  </r>
  <r>
    <x v="11"/>
    <x v="3"/>
    <x v="0"/>
    <x v="1"/>
    <n v="0"/>
    <n v="0"/>
    <n v="0"/>
    <n v="1"/>
    <n v="2"/>
    <n v="1"/>
    <n v="0"/>
    <n v="0"/>
    <n v="0"/>
    <n v="2"/>
    <n v="0"/>
    <n v="0"/>
  </r>
  <r>
    <x v="11"/>
    <x v="3"/>
    <x v="0"/>
    <x v="2"/>
    <n v="0"/>
    <n v="0"/>
    <n v="0"/>
    <n v="0"/>
    <n v="0"/>
    <n v="0"/>
    <n v="0"/>
    <n v="0"/>
    <n v="0"/>
    <n v="0"/>
    <n v="0"/>
    <n v="0"/>
  </r>
  <r>
    <x v="11"/>
    <x v="3"/>
    <x v="0"/>
    <x v="3"/>
    <n v="0"/>
    <n v="0"/>
    <n v="0"/>
    <n v="0"/>
    <n v="0"/>
    <n v="0"/>
    <n v="0"/>
    <n v="0"/>
    <n v="0"/>
    <n v="0"/>
    <n v="0"/>
    <n v="0"/>
  </r>
  <r>
    <x v="11"/>
    <x v="3"/>
    <x v="0"/>
    <x v="4"/>
    <n v="0"/>
    <n v="0"/>
    <n v="0"/>
    <n v="0"/>
    <n v="0"/>
    <n v="0"/>
    <n v="0"/>
    <n v="0"/>
    <n v="0"/>
    <n v="0"/>
    <n v="0"/>
    <n v="0"/>
  </r>
  <r>
    <x v="11"/>
    <x v="3"/>
    <x v="0"/>
    <x v="5"/>
    <n v="0"/>
    <n v="0"/>
    <n v="0"/>
    <n v="0"/>
    <n v="0"/>
    <n v="0"/>
    <n v="0"/>
    <n v="0"/>
    <n v="0"/>
    <n v="0"/>
    <n v="0"/>
    <n v="0"/>
  </r>
  <r>
    <x v="11"/>
    <x v="3"/>
    <x v="0"/>
    <x v="6"/>
    <n v="0"/>
    <n v="0"/>
    <n v="0"/>
    <n v="0"/>
    <n v="0"/>
    <n v="0"/>
    <n v="1"/>
    <n v="0"/>
    <n v="0"/>
    <n v="0"/>
    <n v="0"/>
    <n v="0"/>
  </r>
  <r>
    <x v="11"/>
    <x v="3"/>
    <x v="0"/>
    <x v="7"/>
    <n v="0"/>
    <n v="0"/>
    <n v="0"/>
    <n v="0"/>
    <n v="0"/>
    <n v="0"/>
    <n v="0"/>
    <n v="0"/>
    <n v="0"/>
    <n v="0"/>
    <n v="0"/>
    <n v="0"/>
  </r>
  <r>
    <x v="11"/>
    <x v="3"/>
    <x v="0"/>
    <x v="8"/>
    <n v="0"/>
    <n v="0"/>
    <n v="1"/>
    <n v="0"/>
    <n v="0"/>
    <n v="0"/>
    <n v="0"/>
    <n v="0"/>
    <n v="0"/>
    <n v="1"/>
    <n v="0"/>
    <n v="0"/>
  </r>
  <r>
    <x v="11"/>
    <x v="3"/>
    <x v="0"/>
    <x v="9"/>
    <n v="0"/>
    <n v="0"/>
    <n v="0"/>
    <n v="0"/>
    <n v="1"/>
    <n v="1"/>
    <n v="2"/>
    <n v="0"/>
    <n v="0"/>
    <n v="1"/>
    <n v="0"/>
    <n v="0"/>
  </r>
  <r>
    <x v="11"/>
    <x v="3"/>
    <x v="1"/>
    <x v="10"/>
    <n v="4"/>
    <n v="10"/>
    <n v="12"/>
    <n v="18"/>
    <n v="14"/>
    <n v="4"/>
    <n v="5"/>
    <n v="9"/>
    <n v="13"/>
    <n v="17"/>
    <n v="8"/>
    <n v="7"/>
  </r>
  <r>
    <x v="11"/>
    <x v="3"/>
    <x v="1"/>
    <x v="11"/>
    <n v="0"/>
    <n v="0"/>
    <n v="0"/>
    <n v="0"/>
    <n v="0"/>
    <n v="0"/>
    <n v="0"/>
    <n v="0"/>
    <n v="0"/>
    <n v="0"/>
    <n v="0"/>
    <n v="0"/>
  </r>
  <r>
    <x v="11"/>
    <x v="3"/>
    <x v="1"/>
    <x v="12"/>
    <n v="0"/>
    <n v="0"/>
    <n v="0"/>
    <n v="0"/>
    <n v="0"/>
    <n v="0"/>
    <n v="0"/>
    <n v="0"/>
    <n v="0"/>
    <n v="0"/>
    <n v="0"/>
    <n v="0"/>
  </r>
  <r>
    <x v="11"/>
    <x v="3"/>
    <x v="1"/>
    <x v="13"/>
    <n v="0"/>
    <n v="0"/>
    <n v="0"/>
    <n v="0"/>
    <n v="0"/>
    <n v="0"/>
    <n v="0"/>
    <n v="0"/>
    <n v="0"/>
    <n v="0"/>
    <n v="0"/>
    <n v="0"/>
  </r>
  <r>
    <x v="11"/>
    <x v="3"/>
    <x v="1"/>
    <x v="14"/>
    <n v="0"/>
    <n v="0"/>
    <n v="0"/>
    <n v="0"/>
    <n v="0"/>
    <n v="0"/>
    <n v="0"/>
    <n v="0"/>
    <n v="0"/>
    <n v="0"/>
    <n v="0"/>
    <n v="0"/>
  </r>
  <r>
    <x v="11"/>
    <x v="3"/>
    <x v="1"/>
    <x v="15"/>
    <n v="0"/>
    <n v="1"/>
    <n v="0"/>
    <n v="0"/>
    <n v="3"/>
    <n v="0"/>
    <n v="1"/>
    <n v="0"/>
    <n v="0"/>
    <n v="0"/>
    <n v="3"/>
    <n v="1"/>
  </r>
  <r>
    <x v="11"/>
    <x v="3"/>
    <x v="1"/>
    <x v="16"/>
    <n v="0"/>
    <n v="0"/>
    <n v="0"/>
    <n v="0"/>
    <n v="0"/>
    <n v="0"/>
    <n v="0"/>
    <n v="0"/>
    <n v="0"/>
    <n v="0"/>
    <n v="0"/>
    <n v="0"/>
  </r>
  <r>
    <x v="11"/>
    <x v="3"/>
    <x v="1"/>
    <x v="17"/>
    <n v="3"/>
    <n v="3"/>
    <n v="4"/>
    <n v="0"/>
    <n v="0"/>
    <n v="0"/>
    <n v="0"/>
    <n v="1"/>
    <n v="0"/>
    <n v="0"/>
    <n v="0"/>
    <n v="0"/>
  </r>
  <r>
    <x v="11"/>
    <x v="3"/>
    <x v="1"/>
    <x v="18"/>
    <n v="0"/>
    <n v="0"/>
    <n v="0"/>
    <n v="0"/>
    <n v="0"/>
    <n v="0"/>
    <n v="0"/>
    <n v="0"/>
    <n v="0"/>
    <n v="0"/>
    <n v="0"/>
    <n v="0"/>
  </r>
  <r>
    <x v="11"/>
    <x v="3"/>
    <x v="1"/>
    <x v="19"/>
    <n v="1"/>
    <n v="2"/>
    <n v="1"/>
    <n v="4"/>
    <n v="5"/>
    <n v="0"/>
    <n v="0"/>
    <n v="0"/>
    <n v="5"/>
    <n v="0"/>
    <n v="0"/>
    <n v="1"/>
  </r>
  <r>
    <x v="12"/>
    <x v="5"/>
    <x v="0"/>
    <x v="0"/>
    <n v="1"/>
    <n v="0"/>
    <n v="1"/>
    <n v="2"/>
    <n v="0"/>
    <n v="3"/>
    <n v="1"/>
    <n v="1"/>
    <n v="0"/>
    <n v="0"/>
    <n v="0"/>
    <n v="0"/>
  </r>
  <r>
    <x v="12"/>
    <x v="5"/>
    <x v="0"/>
    <x v="1"/>
    <n v="3"/>
    <n v="0"/>
    <n v="0"/>
    <n v="0"/>
    <n v="1"/>
    <n v="2"/>
    <n v="0"/>
    <n v="0"/>
    <n v="0"/>
    <n v="1"/>
    <n v="0"/>
    <n v="0"/>
  </r>
  <r>
    <x v="12"/>
    <x v="5"/>
    <x v="0"/>
    <x v="2"/>
    <n v="0"/>
    <n v="0"/>
    <n v="0"/>
    <n v="0"/>
    <n v="0"/>
    <n v="0"/>
    <n v="0"/>
    <n v="0"/>
    <n v="0"/>
    <n v="0"/>
    <n v="0"/>
    <n v="0"/>
  </r>
  <r>
    <x v="12"/>
    <x v="5"/>
    <x v="0"/>
    <x v="3"/>
    <n v="0"/>
    <n v="0"/>
    <n v="0"/>
    <n v="0"/>
    <n v="0"/>
    <n v="0"/>
    <n v="0"/>
    <n v="0"/>
    <n v="0"/>
    <n v="0"/>
    <n v="0"/>
    <n v="0"/>
  </r>
  <r>
    <x v="12"/>
    <x v="5"/>
    <x v="0"/>
    <x v="4"/>
    <n v="0"/>
    <n v="0"/>
    <n v="0"/>
    <n v="0"/>
    <n v="0"/>
    <n v="0"/>
    <n v="1"/>
    <n v="0"/>
    <n v="0"/>
    <n v="0"/>
    <n v="0"/>
    <n v="0"/>
  </r>
  <r>
    <x v="12"/>
    <x v="5"/>
    <x v="0"/>
    <x v="5"/>
    <n v="0"/>
    <n v="0"/>
    <n v="0"/>
    <n v="0"/>
    <n v="0"/>
    <n v="0"/>
    <n v="0"/>
    <n v="0"/>
    <n v="0"/>
    <n v="0"/>
    <n v="0"/>
    <n v="0"/>
  </r>
  <r>
    <x v="12"/>
    <x v="5"/>
    <x v="0"/>
    <x v="6"/>
    <n v="0"/>
    <n v="0"/>
    <n v="0"/>
    <n v="0"/>
    <n v="0"/>
    <n v="0"/>
    <n v="0"/>
    <n v="0"/>
    <n v="0"/>
    <n v="0"/>
    <n v="0"/>
    <n v="0"/>
  </r>
  <r>
    <x v="12"/>
    <x v="5"/>
    <x v="0"/>
    <x v="7"/>
    <n v="0"/>
    <n v="0"/>
    <n v="0"/>
    <n v="0"/>
    <n v="0"/>
    <n v="0"/>
    <n v="0"/>
    <n v="0"/>
    <n v="0"/>
    <n v="0"/>
    <n v="0"/>
    <n v="0"/>
  </r>
  <r>
    <x v="12"/>
    <x v="5"/>
    <x v="0"/>
    <x v="8"/>
    <n v="0"/>
    <n v="0"/>
    <n v="0"/>
    <n v="0"/>
    <n v="1"/>
    <n v="0"/>
    <n v="0"/>
    <n v="0"/>
    <n v="0"/>
    <n v="0"/>
    <n v="0"/>
    <n v="0"/>
  </r>
  <r>
    <x v="12"/>
    <x v="5"/>
    <x v="0"/>
    <x v="9"/>
    <n v="0"/>
    <n v="0"/>
    <n v="0"/>
    <n v="0"/>
    <n v="0"/>
    <n v="0"/>
    <n v="0"/>
    <n v="0"/>
    <n v="0"/>
    <n v="0"/>
    <n v="0"/>
    <n v="0"/>
  </r>
  <r>
    <x v="12"/>
    <x v="5"/>
    <x v="1"/>
    <x v="10"/>
    <n v="5"/>
    <n v="2"/>
    <n v="3"/>
    <n v="3"/>
    <n v="2"/>
    <n v="6"/>
    <n v="2"/>
    <n v="4"/>
    <n v="4"/>
    <n v="5"/>
    <n v="8"/>
    <n v="5"/>
  </r>
  <r>
    <x v="12"/>
    <x v="5"/>
    <x v="1"/>
    <x v="11"/>
    <n v="0"/>
    <n v="0"/>
    <n v="0"/>
    <n v="0"/>
    <n v="0"/>
    <n v="0"/>
    <n v="0"/>
    <n v="0"/>
    <n v="0"/>
    <n v="0"/>
    <n v="0"/>
    <n v="0"/>
  </r>
  <r>
    <x v="12"/>
    <x v="5"/>
    <x v="1"/>
    <x v="12"/>
    <n v="0"/>
    <n v="0"/>
    <n v="0"/>
    <n v="0"/>
    <n v="0"/>
    <n v="0"/>
    <n v="0"/>
    <n v="0"/>
    <n v="0"/>
    <n v="0"/>
    <n v="0"/>
    <n v="0"/>
  </r>
  <r>
    <x v="12"/>
    <x v="5"/>
    <x v="1"/>
    <x v="13"/>
    <n v="0"/>
    <n v="0"/>
    <n v="0"/>
    <n v="0"/>
    <n v="0"/>
    <n v="0"/>
    <n v="0"/>
    <n v="0"/>
    <n v="0"/>
    <n v="0"/>
    <n v="0"/>
    <n v="0"/>
  </r>
  <r>
    <x v="12"/>
    <x v="5"/>
    <x v="1"/>
    <x v="14"/>
    <n v="0"/>
    <n v="0"/>
    <n v="0"/>
    <n v="0"/>
    <n v="0"/>
    <n v="0"/>
    <n v="0"/>
    <n v="0"/>
    <n v="0"/>
    <n v="0"/>
    <n v="0"/>
    <n v="0"/>
  </r>
  <r>
    <x v="12"/>
    <x v="5"/>
    <x v="1"/>
    <x v="15"/>
    <n v="0"/>
    <n v="0"/>
    <n v="0"/>
    <n v="0"/>
    <n v="0"/>
    <n v="0"/>
    <n v="1"/>
    <n v="0"/>
    <n v="0"/>
    <n v="0"/>
    <n v="0"/>
    <n v="0"/>
  </r>
  <r>
    <x v="12"/>
    <x v="5"/>
    <x v="1"/>
    <x v="16"/>
    <n v="0"/>
    <n v="0"/>
    <n v="0"/>
    <n v="0"/>
    <n v="0"/>
    <n v="0"/>
    <n v="0"/>
    <n v="0"/>
    <n v="0"/>
    <n v="0"/>
    <n v="0"/>
    <n v="0"/>
  </r>
  <r>
    <x v="12"/>
    <x v="5"/>
    <x v="1"/>
    <x v="17"/>
    <n v="0"/>
    <n v="0"/>
    <n v="0"/>
    <n v="1"/>
    <n v="1"/>
    <n v="0"/>
    <n v="0"/>
    <n v="0"/>
    <n v="0"/>
    <n v="0"/>
    <n v="0"/>
    <n v="0"/>
  </r>
  <r>
    <x v="12"/>
    <x v="5"/>
    <x v="1"/>
    <x v="18"/>
    <n v="0"/>
    <n v="0"/>
    <n v="0"/>
    <n v="0"/>
    <n v="0"/>
    <n v="0"/>
    <n v="0"/>
    <n v="0"/>
    <n v="0"/>
    <n v="0"/>
    <n v="0"/>
    <n v="0"/>
  </r>
  <r>
    <x v="12"/>
    <x v="5"/>
    <x v="1"/>
    <x v="19"/>
    <n v="0"/>
    <n v="0"/>
    <n v="1"/>
    <n v="1"/>
    <n v="1"/>
    <n v="0"/>
    <n v="0"/>
    <n v="1"/>
    <n v="0"/>
    <n v="0"/>
    <n v="0"/>
    <n v="0"/>
  </r>
  <r>
    <x v="13"/>
    <x v="1"/>
    <x v="0"/>
    <x v="0"/>
    <n v="27"/>
    <n v="18"/>
    <n v="19"/>
    <n v="18"/>
    <n v="21"/>
    <n v="19"/>
    <n v="9"/>
    <n v="8"/>
    <n v="7"/>
    <n v="10"/>
    <n v="10"/>
    <n v="14"/>
  </r>
  <r>
    <x v="13"/>
    <x v="1"/>
    <x v="0"/>
    <x v="1"/>
    <n v="1"/>
    <n v="2"/>
    <n v="1"/>
    <n v="3"/>
    <n v="0"/>
    <n v="1"/>
    <n v="2"/>
    <n v="1"/>
    <n v="0"/>
    <n v="0"/>
    <n v="0"/>
    <n v="0"/>
  </r>
  <r>
    <x v="13"/>
    <x v="1"/>
    <x v="0"/>
    <x v="2"/>
    <n v="0"/>
    <n v="0"/>
    <n v="0"/>
    <n v="0"/>
    <n v="0"/>
    <n v="0"/>
    <n v="0"/>
    <n v="0"/>
    <n v="0"/>
    <n v="0"/>
    <n v="0"/>
    <n v="0"/>
  </r>
  <r>
    <x v="13"/>
    <x v="1"/>
    <x v="0"/>
    <x v="3"/>
    <n v="0"/>
    <n v="0"/>
    <n v="0"/>
    <n v="0"/>
    <n v="0"/>
    <n v="0"/>
    <n v="0"/>
    <n v="0"/>
    <n v="0"/>
    <n v="0"/>
    <n v="0"/>
    <n v="0"/>
  </r>
  <r>
    <x v="13"/>
    <x v="1"/>
    <x v="0"/>
    <x v="4"/>
    <n v="0"/>
    <n v="0"/>
    <n v="0"/>
    <n v="0"/>
    <n v="0"/>
    <n v="0"/>
    <n v="0"/>
    <n v="0"/>
    <n v="0"/>
    <n v="0"/>
    <n v="0"/>
    <n v="0"/>
  </r>
  <r>
    <x v="13"/>
    <x v="1"/>
    <x v="0"/>
    <x v="5"/>
    <n v="0"/>
    <n v="0"/>
    <n v="0"/>
    <n v="0"/>
    <n v="0"/>
    <n v="0"/>
    <n v="0"/>
    <n v="1"/>
    <n v="0"/>
    <n v="0"/>
    <n v="0"/>
    <n v="0"/>
  </r>
  <r>
    <x v="13"/>
    <x v="1"/>
    <x v="0"/>
    <x v="6"/>
    <n v="0"/>
    <n v="0"/>
    <n v="0"/>
    <n v="0"/>
    <n v="0"/>
    <n v="0"/>
    <n v="0"/>
    <n v="0"/>
    <n v="0"/>
    <n v="0"/>
    <n v="0"/>
    <n v="0"/>
  </r>
  <r>
    <x v="13"/>
    <x v="1"/>
    <x v="0"/>
    <x v="7"/>
    <n v="1"/>
    <n v="0"/>
    <n v="0"/>
    <n v="1"/>
    <n v="1"/>
    <n v="0"/>
    <n v="0"/>
    <n v="2"/>
    <n v="0"/>
    <n v="3"/>
    <n v="0"/>
    <n v="0"/>
  </r>
  <r>
    <x v="13"/>
    <x v="1"/>
    <x v="0"/>
    <x v="8"/>
    <n v="1"/>
    <n v="0"/>
    <n v="0"/>
    <n v="1"/>
    <n v="0"/>
    <n v="0"/>
    <n v="1"/>
    <n v="0"/>
    <n v="0"/>
    <n v="1"/>
    <n v="1"/>
    <n v="1"/>
  </r>
  <r>
    <x v="13"/>
    <x v="1"/>
    <x v="0"/>
    <x v="9"/>
    <n v="0"/>
    <n v="1"/>
    <n v="1"/>
    <n v="1"/>
    <n v="0"/>
    <n v="0"/>
    <n v="1"/>
    <n v="0"/>
    <n v="1"/>
    <n v="0"/>
    <n v="0"/>
    <n v="0"/>
  </r>
  <r>
    <x v="13"/>
    <x v="1"/>
    <x v="1"/>
    <x v="10"/>
    <n v="49"/>
    <n v="33"/>
    <n v="38"/>
    <n v="58"/>
    <n v="59"/>
    <n v="37"/>
    <n v="43"/>
    <n v="25"/>
    <n v="38"/>
    <n v="40"/>
    <n v="31"/>
    <n v="41"/>
  </r>
  <r>
    <x v="13"/>
    <x v="1"/>
    <x v="1"/>
    <x v="11"/>
    <n v="0"/>
    <n v="0"/>
    <n v="0"/>
    <n v="0"/>
    <n v="0"/>
    <n v="0"/>
    <n v="0"/>
    <n v="0"/>
    <n v="0"/>
    <n v="0"/>
    <n v="0"/>
    <n v="0"/>
  </r>
  <r>
    <x v="13"/>
    <x v="1"/>
    <x v="1"/>
    <x v="12"/>
    <n v="0"/>
    <n v="0"/>
    <n v="0"/>
    <n v="0"/>
    <n v="0"/>
    <n v="0"/>
    <n v="0"/>
    <n v="0"/>
    <n v="0"/>
    <n v="0"/>
    <n v="0"/>
    <n v="0"/>
  </r>
  <r>
    <x v="13"/>
    <x v="1"/>
    <x v="1"/>
    <x v="13"/>
    <n v="0"/>
    <n v="0"/>
    <n v="0"/>
    <n v="0"/>
    <n v="0"/>
    <n v="0"/>
    <n v="0"/>
    <n v="0"/>
    <n v="0"/>
    <n v="0"/>
    <n v="0"/>
    <n v="0"/>
  </r>
  <r>
    <x v="13"/>
    <x v="1"/>
    <x v="1"/>
    <x v="14"/>
    <n v="0"/>
    <n v="0"/>
    <n v="0"/>
    <n v="0"/>
    <n v="0"/>
    <n v="0"/>
    <n v="0"/>
    <n v="0"/>
    <n v="0"/>
    <n v="0"/>
    <n v="0"/>
    <n v="0"/>
  </r>
  <r>
    <x v="13"/>
    <x v="1"/>
    <x v="1"/>
    <x v="15"/>
    <n v="2"/>
    <n v="0"/>
    <n v="0"/>
    <n v="1"/>
    <n v="2"/>
    <n v="0"/>
    <n v="0"/>
    <n v="0"/>
    <n v="5"/>
    <n v="0"/>
    <n v="0"/>
    <n v="0"/>
  </r>
  <r>
    <x v="13"/>
    <x v="1"/>
    <x v="1"/>
    <x v="16"/>
    <n v="0"/>
    <n v="0"/>
    <n v="0"/>
    <n v="0"/>
    <n v="0"/>
    <n v="0"/>
    <n v="0"/>
    <n v="0"/>
    <n v="0"/>
    <n v="0"/>
    <n v="0"/>
    <n v="0"/>
  </r>
  <r>
    <x v="13"/>
    <x v="1"/>
    <x v="1"/>
    <x v="17"/>
    <n v="0"/>
    <n v="0"/>
    <n v="0"/>
    <n v="0"/>
    <n v="0"/>
    <n v="0"/>
    <n v="0"/>
    <n v="0"/>
    <n v="0"/>
    <n v="0"/>
    <n v="0"/>
    <n v="0"/>
  </r>
  <r>
    <x v="13"/>
    <x v="1"/>
    <x v="1"/>
    <x v="18"/>
    <n v="0"/>
    <n v="0"/>
    <n v="0"/>
    <n v="0"/>
    <n v="0"/>
    <n v="0"/>
    <n v="0"/>
    <n v="0"/>
    <n v="0"/>
    <n v="0"/>
    <n v="0"/>
    <n v="0"/>
  </r>
  <r>
    <x v="13"/>
    <x v="1"/>
    <x v="1"/>
    <x v="19"/>
    <n v="1"/>
    <n v="0"/>
    <n v="1"/>
    <n v="4"/>
    <n v="2"/>
    <n v="0"/>
    <n v="2"/>
    <n v="1"/>
    <n v="1"/>
    <n v="0"/>
    <n v="0"/>
    <n v="3"/>
  </r>
  <r>
    <x v="14"/>
    <x v="1"/>
    <x v="0"/>
    <x v="0"/>
    <n v="1"/>
    <n v="0"/>
    <n v="3"/>
    <n v="4"/>
    <n v="6"/>
    <n v="0"/>
    <n v="0"/>
    <n v="0"/>
    <n v="0"/>
    <n v="0"/>
    <n v="0"/>
    <n v="0"/>
  </r>
  <r>
    <x v="14"/>
    <x v="1"/>
    <x v="0"/>
    <x v="1"/>
    <n v="2"/>
    <n v="1"/>
    <n v="2"/>
    <n v="5"/>
    <n v="1"/>
    <n v="0"/>
    <n v="0"/>
    <n v="0"/>
    <n v="0"/>
    <n v="0"/>
    <n v="0"/>
    <n v="0"/>
  </r>
  <r>
    <x v="14"/>
    <x v="1"/>
    <x v="0"/>
    <x v="4"/>
    <n v="1"/>
    <n v="0"/>
    <n v="0"/>
    <n v="0"/>
    <n v="0"/>
    <n v="0"/>
    <n v="0"/>
    <n v="0"/>
    <n v="0"/>
    <n v="0"/>
    <n v="0"/>
    <n v="0"/>
  </r>
  <r>
    <x v="14"/>
    <x v="1"/>
    <x v="0"/>
    <x v="6"/>
    <n v="0"/>
    <n v="3"/>
    <n v="2"/>
    <n v="3"/>
    <n v="1"/>
    <n v="0"/>
    <n v="0"/>
    <n v="0"/>
    <n v="0"/>
    <n v="0"/>
    <n v="0"/>
    <n v="0"/>
  </r>
  <r>
    <x v="14"/>
    <x v="1"/>
    <x v="0"/>
    <x v="7"/>
    <n v="0"/>
    <n v="0"/>
    <n v="1"/>
    <n v="0"/>
    <n v="0"/>
    <n v="0"/>
    <n v="0"/>
    <n v="0"/>
    <n v="0"/>
    <n v="0"/>
    <n v="0"/>
    <n v="0"/>
  </r>
  <r>
    <x v="14"/>
    <x v="1"/>
    <x v="0"/>
    <x v="8"/>
    <n v="2"/>
    <n v="1"/>
    <n v="2"/>
    <n v="3"/>
    <n v="0"/>
    <n v="0"/>
    <n v="0"/>
    <n v="0"/>
    <n v="0"/>
    <n v="0"/>
    <n v="0"/>
    <n v="0"/>
  </r>
  <r>
    <x v="14"/>
    <x v="1"/>
    <x v="0"/>
    <x v="9"/>
    <n v="2"/>
    <n v="0"/>
    <n v="2"/>
    <n v="6"/>
    <n v="1"/>
    <n v="0"/>
    <n v="0"/>
    <n v="0"/>
    <n v="0"/>
    <n v="0"/>
    <n v="0"/>
    <n v="0"/>
  </r>
  <r>
    <x v="14"/>
    <x v="1"/>
    <x v="1"/>
    <x v="10"/>
    <n v="5"/>
    <n v="10"/>
    <n v="5"/>
    <n v="1"/>
    <n v="3"/>
    <n v="0"/>
    <n v="0"/>
    <n v="0"/>
    <n v="0"/>
    <n v="0"/>
    <n v="0"/>
    <n v="0"/>
  </r>
  <r>
    <x v="14"/>
    <x v="1"/>
    <x v="1"/>
    <x v="15"/>
    <n v="0"/>
    <n v="1"/>
    <n v="2"/>
    <n v="0"/>
    <n v="0"/>
    <n v="0"/>
    <n v="0"/>
    <n v="0"/>
    <n v="0"/>
    <n v="0"/>
    <n v="0"/>
    <n v="0"/>
  </r>
  <r>
    <x v="14"/>
    <x v="1"/>
    <x v="1"/>
    <x v="17"/>
    <n v="0"/>
    <n v="0"/>
    <n v="0"/>
    <n v="2"/>
    <n v="0"/>
    <n v="0"/>
    <n v="0"/>
    <n v="0"/>
    <n v="0"/>
    <n v="0"/>
    <n v="0"/>
    <n v="0"/>
  </r>
  <r>
    <x v="14"/>
    <x v="1"/>
    <x v="1"/>
    <x v="19"/>
    <n v="3"/>
    <n v="1"/>
    <n v="1"/>
    <n v="1"/>
    <n v="2"/>
    <n v="0"/>
    <n v="0"/>
    <n v="0"/>
    <n v="0"/>
    <n v="0"/>
    <n v="0"/>
    <n v="0"/>
  </r>
  <r>
    <x v="15"/>
    <x v="4"/>
    <x v="0"/>
    <x v="0"/>
    <n v="17"/>
    <n v="9"/>
    <n v="28"/>
    <n v="9"/>
    <n v="1"/>
    <n v="5"/>
    <n v="6"/>
    <n v="3"/>
    <n v="25"/>
    <n v="21"/>
    <n v="72"/>
    <n v="20"/>
  </r>
  <r>
    <x v="15"/>
    <x v="4"/>
    <x v="0"/>
    <x v="1"/>
    <n v="9"/>
    <n v="10"/>
    <n v="17"/>
    <n v="8"/>
    <n v="10"/>
    <n v="6"/>
    <n v="7"/>
    <n v="6"/>
    <n v="10"/>
    <n v="12"/>
    <n v="14"/>
    <n v="7"/>
  </r>
  <r>
    <x v="15"/>
    <x v="4"/>
    <x v="0"/>
    <x v="2"/>
    <n v="0"/>
    <n v="0"/>
    <n v="0"/>
    <n v="0"/>
    <n v="0"/>
    <n v="0"/>
    <n v="0"/>
    <n v="0"/>
    <n v="0"/>
    <n v="0"/>
    <n v="0"/>
    <n v="0"/>
  </r>
  <r>
    <x v="15"/>
    <x v="4"/>
    <x v="0"/>
    <x v="3"/>
    <n v="0"/>
    <n v="0"/>
    <n v="0"/>
    <n v="0"/>
    <n v="0"/>
    <n v="0"/>
    <n v="0"/>
    <n v="0"/>
    <n v="0"/>
    <n v="0"/>
    <n v="0"/>
    <n v="0"/>
  </r>
  <r>
    <x v="15"/>
    <x v="4"/>
    <x v="0"/>
    <x v="4"/>
    <n v="0"/>
    <n v="0"/>
    <n v="0"/>
    <n v="0"/>
    <n v="0"/>
    <n v="0"/>
    <n v="0"/>
    <n v="0"/>
    <n v="0"/>
    <n v="0"/>
    <n v="0"/>
    <n v="0"/>
  </r>
  <r>
    <x v="15"/>
    <x v="4"/>
    <x v="0"/>
    <x v="5"/>
    <n v="0"/>
    <n v="0"/>
    <n v="0"/>
    <n v="0"/>
    <n v="0"/>
    <n v="0"/>
    <n v="0"/>
    <n v="0"/>
    <n v="0"/>
    <n v="0"/>
    <n v="0"/>
    <n v="0"/>
  </r>
  <r>
    <x v="15"/>
    <x v="4"/>
    <x v="0"/>
    <x v="6"/>
    <n v="0"/>
    <n v="0"/>
    <n v="0"/>
    <n v="0"/>
    <n v="0"/>
    <n v="0"/>
    <n v="0"/>
    <n v="0"/>
    <n v="0"/>
    <n v="0"/>
    <n v="0"/>
    <n v="0"/>
  </r>
  <r>
    <x v="15"/>
    <x v="4"/>
    <x v="0"/>
    <x v="7"/>
    <n v="1"/>
    <n v="0"/>
    <n v="0"/>
    <n v="0"/>
    <n v="0"/>
    <n v="0"/>
    <n v="0"/>
    <n v="1"/>
    <n v="1"/>
    <n v="0"/>
    <n v="1"/>
    <n v="0"/>
  </r>
  <r>
    <x v="15"/>
    <x v="4"/>
    <x v="0"/>
    <x v="8"/>
    <n v="9"/>
    <n v="3"/>
    <n v="0"/>
    <n v="1"/>
    <n v="1"/>
    <n v="2"/>
    <n v="1"/>
    <n v="4"/>
    <n v="0"/>
    <n v="0"/>
    <n v="0"/>
    <n v="2"/>
  </r>
  <r>
    <x v="15"/>
    <x v="4"/>
    <x v="0"/>
    <x v="9"/>
    <n v="10"/>
    <n v="7"/>
    <n v="3"/>
    <n v="2"/>
    <n v="1"/>
    <n v="2"/>
    <n v="1"/>
    <n v="5"/>
    <n v="1"/>
    <n v="3"/>
    <n v="0"/>
    <n v="2"/>
  </r>
  <r>
    <x v="15"/>
    <x v="4"/>
    <x v="1"/>
    <x v="10"/>
    <n v="73"/>
    <n v="62"/>
    <n v="69"/>
    <n v="72"/>
    <n v="121"/>
    <n v="110"/>
    <n v="73"/>
    <n v="62"/>
    <n v="96"/>
    <n v="53"/>
    <n v="27"/>
    <n v="41"/>
  </r>
  <r>
    <x v="15"/>
    <x v="4"/>
    <x v="1"/>
    <x v="11"/>
    <n v="0"/>
    <n v="0"/>
    <n v="0"/>
    <n v="0"/>
    <n v="0"/>
    <n v="0"/>
    <n v="0"/>
    <n v="0"/>
    <n v="0"/>
    <n v="0"/>
    <n v="0"/>
    <n v="0"/>
  </r>
  <r>
    <x v="15"/>
    <x v="4"/>
    <x v="1"/>
    <x v="12"/>
    <n v="0"/>
    <n v="0"/>
    <n v="0"/>
    <n v="0"/>
    <n v="0"/>
    <n v="0"/>
    <n v="0"/>
    <n v="0"/>
    <n v="0"/>
    <n v="0"/>
    <n v="0"/>
    <n v="0"/>
  </r>
  <r>
    <x v="15"/>
    <x v="4"/>
    <x v="1"/>
    <x v="13"/>
    <n v="0"/>
    <n v="0"/>
    <n v="0"/>
    <n v="0"/>
    <n v="0"/>
    <n v="0"/>
    <n v="0"/>
    <n v="0"/>
    <n v="0"/>
    <n v="0"/>
    <n v="0"/>
    <n v="0"/>
  </r>
  <r>
    <x v="15"/>
    <x v="4"/>
    <x v="1"/>
    <x v="14"/>
    <n v="0"/>
    <n v="0"/>
    <n v="0"/>
    <n v="0"/>
    <n v="0"/>
    <n v="0"/>
    <n v="0"/>
    <n v="0"/>
    <n v="0"/>
    <n v="0"/>
    <n v="0"/>
    <n v="0"/>
  </r>
  <r>
    <x v="15"/>
    <x v="4"/>
    <x v="1"/>
    <x v="15"/>
    <n v="2"/>
    <n v="0"/>
    <n v="0"/>
    <n v="1"/>
    <n v="0"/>
    <n v="0"/>
    <n v="0"/>
    <n v="1"/>
    <n v="0"/>
    <n v="0"/>
    <n v="0"/>
    <n v="0"/>
  </r>
  <r>
    <x v="15"/>
    <x v="4"/>
    <x v="1"/>
    <x v="16"/>
    <n v="0"/>
    <n v="0"/>
    <n v="0"/>
    <n v="0"/>
    <n v="0"/>
    <n v="0"/>
    <n v="0"/>
    <n v="0"/>
    <n v="0"/>
    <n v="0"/>
    <n v="0"/>
    <n v="0"/>
  </r>
  <r>
    <x v="15"/>
    <x v="4"/>
    <x v="1"/>
    <x v="17"/>
    <n v="0"/>
    <n v="0"/>
    <n v="0"/>
    <n v="0"/>
    <n v="0"/>
    <n v="0"/>
    <n v="0"/>
    <n v="0"/>
    <n v="0"/>
    <n v="0"/>
    <n v="0"/>
    <n v="0"/>
  </r>
  <r>
    <x v="15"/>
    <x v="4"/>
    <x v="1"/>
    <x v="18"/>
    <n v="0"/>
    <n v="0"/>
    <n v="0"/>
    <n v="0"/>
    <n v="0"/>
    <n v="0"/>
    <n v="0"/>
    <n v="0"/>
    <n v="0"/>
    <n v="0"/>
    <n v="0"/>
    <n v="0"/>
  </r>
  <r>
    <x v="15"/>
    <x v="4"/>
    <x v="1"/>
    <x v="19"/>
    <n v="60"/>
    <n v="50"/>
    <n v="45"/>
    <n v="29"/>
    <n v="19"/>
    <n v="24"/>
    <n v="51"/>
    <n v="27"/>
    <n v="15"/>
    <n v="24"/>
    <n v="57"/>
    <n v="60"/>
  </r>
  <r>
    <x v="16"/>
    <x v="5"/>
    <x v="0"/>
    <x v="0"/>
    <n v="0"/>
    <n v="0"/>
    <n v="2"/>
    <n v="8"/>
    <n v="0"/>
    <n v="0"/>
    <n v="1"/>
    <n v="3"/>
    <n v="1"/>
    <n v="0"/>
    <n v="7"/>
    <n v="1"/>
  </r>
  <r>
    <x v="16"/>
    <x v="5"/>
    <x v="0"/>
    <x v="1"/>
    <n v="0"/>
    <n v="0"/>
    <n v="0"/>
    <n v="0"/>
    <n v="0"/>
    <n v="1"/>
    <n v="0"/>
    <n v="0"/>
    <n v="0"/>
    <n v="0"/>
    <n v="0"/>
    <n v="0"/>
  </r>
  <r>
    <x v="16"/>
    <x v="5"/>
    <x v="0"/>
    <x v="2"/>
    <n v="0"/>
    <n v="0"/>
    <n v="0"/>
    <n v="0"/>
    <n v="0"/>
    <n v="0"/>
    <n v="0"/>
    <n v="0"/>
    <n v="0"/>
    <n v="0"/>
    <n v="0"/>
    <n v="0"/>
  </r>
  <r>
    <x v="16"/>
    <x v="5"/>
    <x v="0"/>
    <x v="3"/>
    <n v="0"/>
    <n v="0"/>
    <n v="0"/>
    <n v="0"/>
    <n v="0"/>
    <n v="0"/>
    <n v="0"/>
    <n v="0"/>
    <n v="0"/>
    <n v="0"/>
    <n v="0"/>
    <n v="0"/>
  </r>
  <r>
    <x v="16"/>
    <x v="5"/>
    <x v="0"/>
    <x v="4"/>
    <n v="0"/>
    <n v="0"/>
    <n v="0"/>
    <n v="0"/>
    <n v="0"/>
    <n v="0"/>
    <n v="0"/>
    <n v="0"/>
    <n v="0"/>
    <n v="0"/>
    <n v="0"/>
    <n v="0"/>
  </r>
  <r>
    <x v="16"/>
    <x v="5"/>
    <x v="0"/>
    <x v="5"/>
    <n v="0"/>
    <n v="0"/>
    <n v="0"/>
    <n v="0"/>
    <n v="0"/>
    <n v="0"/>
    <n v="0"/>
    <n v="0"/>
    <n v="0"/>
    <n v="0"/>
    <n v="0"/>
    <n v="0"/>
  </r>
  <r>
    <x v="16"/>
    <x v="5"/>
    <x v="0"/>
    <x v="6"/>
    <n v="0"/>
    <n v="0"/>
    <n v="0"/>
    <n v="0"/>
    <n v="0"/>
    <n v="0"/>
    <n v="0"/>
    <n v="0"/>
    <n v="0"/>
    <n v="0"/>
    <n v="0"/>
    <n v="0"/>
  </r>
  <r>
    <x v="16"/>
    <x v="5"/>
    <x v="0"/>
    <x v="7"/>
    <n v="0"/>
    <n v="0"/>
    <n v="0"/>
    <n v="0"/>
    <n v="0"/>
    <n v="0"/>
    <n v="0"/>
    <n v="0"/>
    <n v="0"/>
    <n v="0"/>
    <n v="0"/>
    <n v="0"/>
  </r>
  <r>
    <x v="16"/>
    <x v="5"/>
    <x v="0"/>
    <x v="8"/>
    <n v="0"/>
    <n v="0"/>
    <n v="0"/>
    <n v="0"/>
    <n v="0"/>
    <n v="0"/>
    <n v="0"/>
    <n v="0"/>
    <n v="0"/>
    <n v="0"/>
    <n v="0"/>
    <n v="0"/>
  </r>
  <r>
    <x v="16"/>
    <x v="5"/>
    <x v="0"/>
    <x v="9"/>
    <n v="0"/>
    <n v="0"/>
    <n v="0"/>
    <n v="0"/>
    <n v="0"/>
    <n v="0"/>
    <n v="0"/>
    <n v="0"/>
    <n v="0"/>
    <n v="0"/>
    <n v="0"/>
    <n v="0"/>
  </r>
  <r>
    <x v="16"/>
    <x v="5"/>
    <x v="1"/>
    <x v="10"/>
    <n v="0"/>
    <n v="0"/>
    <n v="0"/>
    <n v="0"/>
    <n v="0"/>
    <n v="3"/>
    <n v="3"/>
    <n v="2"/>
    <n v="2"/>
    <n v="3"/>
    <n v="0"/>
    <n v="9"/>
  </r>
  <r>
    <x v="16"/>
    <x v="5"/>
    <x v="1"/>
    <x v="11"/>
    <n v="0"/>
    <n v="0"/>
    <n v="0"/>
    <n v="0"/>
    <n v="0"/>
    <n v="0"/>
    <n v="0"/>
    <n v="0"/>
    <n v="0"/>
    <n v="0"/>
    <n v="0"/>
    <n v="0"/>
  </r>
  <r>
    <x v="16"/>
    <x v="5"/>
    <x v="1"/>
    <x v="12"/>
    <n v="0"/>
    <n v="0"/>
    <n v="0"/>
    <n v="0"/>
    <n v="0"/>
    <n v="0"/>
    <n v="0"/>
    <n v="0"/>
    <n v="0"/>
    <n v="0"/>
    <n v="0"/>
    <n v="0"/>
  </r>
  <r>
    <x v="16"/>
    <x v="5"/>
    <x v="1"/>
    <x v="13"/>
    <n v="0"/>
    <n v="0"/>
    <n v="0"/>
    <n v="0"/>
    <n v="0"/>
    <n v="0"/>
    <n v="0"/>
    <n v="0"/>
    <n v="0"/>
    <n v="0"/>
    <n v="0"/>
    <n v="0"/>
  </r>
  <r>
    <x v="16"/>
    <x v="5"/>
    <x v="1"/>
    <x v="14"/>
    <n v="0"/>
    <n v="0"/>
    <n v="0"/>
    <n v="0"/>
    <n v="0"/>
    <n v="0"/>
    <n v="0"/>
    <n v="0"/>
    <n v="0"/>
    <n v="0"/>
    <n v="0"/>
    <n v="0"/>
  </r>
  <r>
    <x v="16"/>
    <x v="5"/>
    <x v="1"/>
    <x v="15"/>
    <n v="0"/>
    <n v="0"/>
    <n v="0"/>
    <n v="0"/>
    <n v="0"/>
    <n v="0"/>
    <n v="1"/>
    <n v="0"/>
    <n v="0"/>
    <n v="0"/>
    <n v="0"/>
    <n v="0"/>
  </r>
  <r>
    <x v="16"/>
    <x v="5"/>
    <x v="1"/>
    <x v="16"/>
    <n v="0"/>
    <n v="0"/>
    <n v="0"/>
    <n v="0"/>
    <n v="0"/>
    <n v="0"/>
    <n v="0"/>
    <n v="0"/>
    <n v="0"/>
    <n v="0"/>
    <n v="0"/>
    <n v="0"/>
  </r>
  <r>
    <x v="16"/>
    <x v="5"/>
    <x v="1"/>
    <x v="17"/>
    <n v="0"/>
    <n v="0"/>
    <n v="0"/>
    <n v="0"/>
    <n v="0"/>
    <n v="0"/>
    <n v="0"/>
    <n v="0"/>
    <n v="1"/>
    <n v="0"/>
    <n v="0"/>
    <n v="0"/>
  </r>
  <r>
    <x v="16"/>
    <x v="5"/>
    <x v="1"/>
    <x v="18"/>
    <n v="0"/>
    <n v="0"/>
    <n v="0"/>
    <n v="0"/>
    <n v="0"/>
    <n v="0"/>
    <n v="0"/>
    <n v="0"/>
    <n v="0"/>
    <n v="0"/>
    <n v="0"/>
    <n v="0"/>
  </r>
  <r>
    <x v="16"/>
    <x v="5"/>
    <x v="1"/>
    <x v="19"/>
    <n v="0"/>
    <n v="0"/>
    <n v="0"/>
    <n v="0"/>
    <n v="0"/>
    <n v="6"/>
    <n v="1"/>
    <n v="0"/>
    <n v="0"/>
    <n v="0"/>
    <n v="0"/>
    <n v="0"/>
  </r>
  <r>
    <x v="17"/>
    <x v="3"/>
    <x v="0"/>
    <x v="0"/>
    <n v="1"/>
    <n v="2"/>
    <n v="0"/>
    <n v="1"/>
    <n v="3"/>
    <n v="1"/>
    <n v="3"/>
    <n v="4"/>
    <n v="4"/>
    <n v="6"/>
    <n v="9"/>
    <n v="8"/>
  </r>
  <r>
    <x v="17"/>
    <x v="3"/>
    <x v="0"/>
    <x v="1"/>
    <n v="0"/>
    <n v="0"/>
    <n v="2"/>
    <n v="3"/>
    <n v="0"/>
    <n v="2"/>
    <n v="3"/>
    <n v="1"/>
    <n v="2"/>
    <n v="3"/>
    <n v="2"/>
    <n v="1"/>
  </r>
  <r>
    <x v="17"/>
    <x v="3"/>
    <x v="0"/>
    <x v="2"/>
    <n v="0"/>
    <n v="0"/>
    <n v="0"/>
    <n v="0"/>
    <n v="0"/>
    <n v="0"/>
    <n v="0"/>
    <n v="0"/>
    <n v="0"/>
    <n v="0"/>
    <n v="0"/>
    <n v="0"/>
  </r>
  <r>
    <x v="17"/>
    <x v="3"/>
    <x v="0"/>
    <x v="3"/>
    <n v="0"/>
    <n v="0"/>
    <n v="0"/>
    <n v="0"/>
    <n v="0"/>
    <n v="0"/>
    <n v="0"/>
    <n v="0"/>
    <n v="0"/>
    <n v="0"/>
    <n v="0"/>
    <n v="0"/>
  </r>
  <r>
    <x v="17"/>
    <x v="3"/>
    <x v="0"/>
    <x v="4"/>
    <n v="0"/>
    <n v="0"/>
    <n v="0"/>
    <n v="0"/>
    <n v="0"/>
    <n v="0"/>
    <n v="0"/>
    <n v="0"/>
    <n v="0"/>
    <n v="0"/>
    <n v="0"/>
    <n v="0"/>
  </r>
  <r>
    <x v="17"/>
    <x v="3"/>
    <x v="0"/>
    <x v="5"/>
    <n v="0"/>
    <n v="0"/>
    <n v="0"/>
    <n v="0"/>
    <n v="0"/>
    <n v="0"/>
    <n v="0"/>
    <n v="0"/>
    <n v="0"/>
    <n v="0"/>
    <n v="0"/>
    <n v="0"/>
  </r>
  <r>
    <x v="17"/>
    <x v="3"/>
    <x v="0"/>
    <x v="6"/>
    <n v="0"/>
    <n v="0"/>
    <n v="0"/>
    <n v="0"/>
    <n v="0"/>
    <n v="0"/>
    <n v="0"/>
    <n v="0"/>
    <n v="0"/>
    <n v="0"/>
    <n v="0"/>
    <n v="0"/>
  </r>
  <r>
    <x v="17"/>
    <x v="3"/>
    <x v="0"/>
    <x v="7"/>
    <n v="0"/>
    <n v="0"/>
    <n v="0"/>
    <n v="0"/>
    <n v="0"/>
    <n v="0"/>
    <n v="0"/>
    <n v="0"/>
    <n v="1"/>
    <n v="0"/>
    <n v="1"/>
    <n v="1"/>
  </r>
  <r>
    <x v="17"/>
    <x v="3"/>
    <x v="0"/>
    <x v="8"/>
    <n v="0"/>
    <n v="0"/>
    <n v="0"/>
    <n v="0"/>
    <n v="0"/>
    <n v="0"/>
    <n v="0"/>
    <n v="0"/>
    <n v="1"/>
    <n v="0"/>
    <n v="0"/>
    <n v="0"/>
  </r>
  <r>
    <x v="17"/>
    <x v="3"/>
    <x v="0"/>
    <x v="9"/>
    <n v="0"/>
    <n v="0"/>
    <n v="0"/>
    <n v="2"/>
    <n v="2"/>
    <n v="1"/>
    <n v="1"/>
    <n v="3"/>
    <n v="2"/>
    <n v="1"/>
    <n v="3"/>
    <n v="0"/>
  </r>
  <r>
    <x v="17"/>
    <x v="3"/>
    <x v="1"/>
    <x v="10"/>
    <n v="25"/>
    <n v="42"/>
    <n v="26"/>
    <n v="28"/>
    <n v="43"/>
    <n v="43"/>
    <n v="38"/>
    <n v="44"/>
    <n v="46"/>
    <n v="29"/>
    <n v="36"/>
    <n v="43"/>
  </r>
  <r>
    <x v="17"/>
    <x v="3"/>
    <x v="1"/>
    <x v="11"/>
    <n v="0"/>
    <n v="0"/>
    <n v="0"/>
    <n v="0"/>
    <n v="0"/>
    <n v="0"/>
    <n v="0"/>
    <n v="0"/>
    <n v="0"/>
    <n v="0"/>
    <n v="0"/>
    <n v="0"/>
  </r>
  <r>
    <x v="17"/>
    <x v="3"/>
    <x v="1"/>
    <x v="12"/>
    <n v="0"/>
    <n v="0"/>
    <n v="0"/>
    <n v="0"/>
    <n v="0"/>
    <n v="0"/>
    <n v="0"/>
    <n v="0"/>
    <n v="0"/>
    <n v="0"/>
    <n v="0"/>
    <n v="0"/>
  </r>
  <r>
    <x v="17"/>
    <x v="3"/>
    <x v="1"/>
    <x v="13"/>
    <n v="0"/>
    <n v="0"/>
    <n v="0"/>
    <n v="0"/>
    <n v="0"/>
    <n v="0"/>
    <n v="0"/>
    <n v="0"/>
    <n v="0"/>
    <n v="0"/>
    <n v="0"/>
    <n v="0"/>
  </r>
  <r>
    <x v="17"/>
    <x v="3"/>
    <x v="1"/>
    <x v="14"/>
    <n v="0"/>
    <n v="0"/>
    <n v="0"/>
    <n v="0"/>
    <n v="0"/>
    <n v="0"/>
    <n v="0"/>
    <n v="0"/>
    <n v="0"/>
    <n v="0"/>
    <n v="0"/>
    <n v="0"/>
  </r>
  <r>
    <x v="17"/>
    <x v="3"/>
    <x v="1"/>
    <x v="15"/>
    <n v="0"/>
    <n v="0"/>
    <n v="0"/>
    <n v="0"/>
    <n v="1"/>
    <n v="1"/>
    <n v="0"/>
    <n v="0"/>
    <n v="0"/>
    <n v="0"/>
    <n v="0"/>
    <n v="0"/>
  </r>
  <r>
    <x v="17"/>
    <x v="3"/>
    <x v="1"/>
    <x v="16"/>
    <n v="0"/>
    <n v="0"/>
    <n v="0"/>
    <n v="0"/>
    <n v="0"/>
    <n v="0"/>
    <n v="0"/>
    <n v="0"/>
    <n v="0"/>
    <n v="0"/>
    <n v="0"/>
    <n v="0"/>
  </r>
  <r>
    <x v="17"/>
    <x v="3"/>
    <x v="1"/>
    <x v="17"/>
    <n v="0"/>
    <n v="0"/>
    <n v="0"/>
    <n v="0"/>
    <n v="0"/>
    <n v="0"/>
    <n v="0"/>
    <n v="0"/>
    <n v="0"/>
    <n v="0"/>
    <n v="0"/>
    <n v="0"/>
  </r>
  <r>
    <x v="17"/>
    <x v="3"/>
    <x v="1"/>
    <x v="18"/>
    <n v="0"/>
    <n v="0"/>
    <n v="0"/>
    <n v="0"/>
    <n v="0"/>
    <n v="0"/>
    <n v="0"/>
    <n v="0"/>
    <n v="0"/>
    <n v="0"/>
    <n v="0"/>
    <n v="0"/>
  </r>
  <r>
    <x v="17"/>
    <x v="3"/>
    <x v="1"/>
    <x v="19"/>
    <n v="2"/>
    <n v="1"/>
    <n v="1"/>
    <n v="1"/>
    <n v="3"/>
    <n v="0"/>
    <n v="0"/>
    <n v="0"/>
    <n v="0"/>
    <n v="1"/>
    <n v="0"/>
    <n v="1"/>
  </r>
  <r>
    <x v="18"/>
    <x v="0"/>
    <x v="0"/>
    <x v="0"/>
    <n v="228"/>
    <n v="73"/>
    <n v="285"/>
    <n v="172"/>
    <n v="250"/>
    <n v="261"/>
    <n v="382"/>
    <n v="287"/>
    <n v="218"/>
    <n v="234"/>
    <n v="348"/>
    <n v="388"/>
  </r>
  <r>
    <x v="18"/>
    <x v="0"/>
    <x v="0"/>
    <x v="1"/>
    <n v="78"/>
    <n v="54"/>
    <n v="91"/>
    <n v="104"/>
    <n v="170"/>
    <n v="162"/>
    <n v="200"/>
    <n v="126"/>
    <n v="111"/>
    <n v="77"/>
    <n v="96"/>
    <n v="91"/>
  </r>
  <r>
    <x v="18"/>
    <x v="0"/>
    <x v="0"/>
    <x v="2"/>
    <n v="0"/>
    <n v="0"/>
    <n v="0"/>
    <n v="0"/>
    <n v="0"/>
    <n v="0"/>
    <n v="0"/>
    <n v="0"/>
    <n v="0"/>
    <n v="0"/>
    <n v="0"/>
    <n v="0"/>
  </r>
  <r>
    <x v="18"/>
    <x v="0"/>
    <x v="0"/>
    <x v="3"/>
    <n v="0"/>
    <n v="0"/>
    <n v="0"/>
    <n v="0"/>
    <n v="0"/>
    <n v="0"/>
    <n v="0"/>
    <n v="0"/>
    <n v="0"/>
    <n v="0"/>
    <n v="0"/>
    <n v="0"/>
  </r>
  <r>
    <x v="18"/>
    <x v="0"/>
    <x v="0"/>
    <x v="4"/>
    <n v="10"/>
    <n v="4"/>
    <n v="2"/>
    <n v="0"/>
    <n v="1"/>
    <n v="9"/>
    <n v="3"/>
    <n v="0"/>
    <n v="1"/>
    <n v="3"/>
    <n v="19"/>
    <n v="8"/>
  </r>
  <r>
    <x v="18"/>
    <x v="0"/>
    <x v="0"/>
    <x v="5"/>
    <n v="0"/>
    <n v="0"/>
    <n v="2"/>
    <n v="2"/>
    <n v="4"/>
    <n v="0"/>
    <n v="0"/>
    <n v="0"/>
    <n v="1"/>
    <n v="1"/>
    <n v="2"/>
    <n v="1"/>
  </r>
  <r>
    <x v="18"/>
    <x v="0"/>
    <x v="0"/>
    <x v="6"/>
    <n v="16"/>
    <n v="7"/>
    <n v="15"/>
    <n v="6"/>
    <n v="6"/>
    <n v="4"/>
    <n v="14"/>
    <n v="13"/>
    <n v="7"/>
    <n v="48"/>
    <n v="60"/>
    <n v="57"/>
  </r>
  <r>
    <x v="18"/>
    <x v="0"/>
    <x v="0"/>
    <x v="7"/>
    <n v="17"/>
    <n v="5"/>
    <n v="20"/>
    <n v="11"/>
    <n v="14"/>
    <n v="16"/>
    <n v="14"/>
    <n v="19"/>
    <n v="23"/>
    <n v="14"/>
    <n v="18"/>
    <n v="36"/>
  </r>
  <r>
    <x v="18"/>
    <x v="0"/>
    <x v="0"/>
    <x v="8"/>
    <n v="58"/>
    <n v="26"/>
    <n v="69"/>
    <n v="84"/>
    <n v="86"/>
    <n v="124"/>
    <n v="105"/>
    <n v="75"/>
    <n v="65"/>
    <n v="75"/>
    <n v="129"/>
    <n v="106"/>
  </r>
  <r>
    <x v="18"/>
    <x v="0"/>
    <x v="0"/>
    <x v="9"/>
    <n v="39"/>
    <n v="12"/>
    <n v="55"/>
    <n v="81"/>
    <n v="134"/>
    <n v="159"/>
    <n v="279"/>
    <n v="178"/>
    <n v="148"/>
    <n v="112"/>
    <n v="246"/>
    <n v="226"/>
  </r>
  <r>
    <x v="18"/>
    <x v="0"/>
    <x v="1"/>
    <x v="10"/>
    <n v="750"/>
    <n v="435"/>
    <n v="455"/>
    <n v="364"/>
    <n v="499"/>
    <n v="482"/>
    <n v="447"/>
    <n v="423"/>
    <n v="541"/>
    <n v="496"/>
    <n v="358"/>
    <n v="298"/>
  </r>
  <r>
    <x v="18"/>
    <x v="0"/>
    <x v="1"/>
    <x v="11"/>
    <n v="0"/>
    <n v="0"/>
    <n v="0"/>
    <n v="0"/>
    <n v="0"/>
    <n v="0"/>
    <n v="0"/>
    <n v="0"/>
    <n v="0"/>
    <n v="0"/>
    <n v="0"/>
    <n v="0"/>
  </r>
  <r>
    <x v="18"/>
    <x v="0"/>
    <x v="1"/>
    <x v="12"/>
    <n v="0"/>
    <n v="0"/>
    <n v="0"/>
    <n v="1"/>
    <n v="2"/>
    <n v="0"/>
    <n v="1"/>
    <n v="0"/>
    <n v="0"/>
    <n v="0"/>
    <n v="0"/>
    <n v="1"/>
  </r>
  <r>
    <x v="18"/>
    <x v="0"/>
    <x v="1"/>
    <x v="13"/>
    <n v="0"/>
    <n v="0"/>
    <n v="0"/>
    <n v="8"/>
    <n v="13"/>
    <n v="6"/>
    <n v="18"/>
    <n v="25"/>
    <n v="19"/>
    <n v="0"/>
    <n v="0"/>
    <n v="0"/>
  </r>
  <r>
    <x v="18"/>
    <x v="0"/>
    <x v="1"/>
    <x v="14"/>
    <n v="0"/>
    <n v="0"/>
    <n v="0"/>
    <n v="0"/>
    <n v="0"/>
    <n v="0"/>
    <n v="0"/>
    <n v="0"/>
    <n v="0"/>
    <n v="0"/>
    <n v="0"/>
    <n v="0"/>
  </r>
  <r>
    <x v="18"/>
    <x v="0"/>
    <x v="1"/>
    <x v="15"/>
    <n v="83"/>
    <n v="72"/>
    <n v="77"/>
    <n v="114"/>
    <n v="89"/>
    <n v="138"/>
    <n v="202"/>
    <n v="156"/>
    <n v="116"/>
    <n v="155"/>
    <n v="245"/>
    <n v="240"/>
  </r>
  <r>
    <x v="18"/>
    <x v="0"/>
    <x v="1"/>
    <x v="16"/>
    <n v="0"/>
    <n v="0"/>
    <n v="0"/>
    <n v="0"/>
    <n v="0"/>
    <n v="0"/>
    <n v="0"/>
    <n v="0"/>
    <n v="0"/>
    <n v="0"/>
    <n v="0"/>
    <n v="0"/>
  </r>
  <r>
    <x v="18"/>
    <x v="0"/>
    <x v="1"/>
    <x v="17"/>
    <n v="177"/>
    <n v="160"/>
    <n v="233"/>
    <n v="217"/>
    <n v="187"/>
    <n v="269"/>
    <n v="317"/>
    <n v="414"/>
    <n v="240"/>
    <n v="315"/>
    <n v="444"/>
    <n v="613"/>
  </r>
  <r>
    <x v="18"/>
    <x v="0"/>
    <x v="1"/>
    <x v="18"/>
    <n v="0"/>
    <n v="0"/>
    <n v="0"/>
    <n v="2"/>
    <n v="0"/>
    <n v="5"/>
    <n v="3"/>
    <n v="2"/>
    <n v="0"/>
    <n v="0"/>
    <n v="0"/>
    <n v="0"/>
  </r>
  <r>
    <x v="18"/>
    <x v="0"/>
    <x v="1"/>
    <x v="19"/>
    <n v="328"/>
    <n v="350"/>
    <n v="411"/>
    <n v="650"/>
    <n v="449"/>
    <n v="685"/>
    <n v="703"/>
    <n v="700"/>
    <n v="501"/>
    <n v="565"/>
    <n v="1065"/>
    <n v="1048"/>
  </r>
  <r>
    <x v="19"/>
    <x v="4"/>
    <x v="0"/>
    <x v="0"/>
    <n v="6"/>
    <n v="3"/>
    <n v="49"/>
    <n v="3"/>
    <n v="3"/>
    <n v="1"/>
    <n v="1"/>
    <n v="4"/>
    <n v="2"/>
    <n v="36"/>
    <n v="33"/>
    <n v="7"/>
  </r>
  <r>
    <x v="19"/>
    <x v="4"/>
    <x v="0"/>
    <x v="1"/>
    <n v="6"/>
    <n v="4"/>
    <n v="5"/>
    <n v="11"/>
    <n v="12"/>
    <n v="9"/>
    <n v="8"/>
    <n v="1"/>
    <n v="3"/>
    <n v="6"/>
    <n v="10"/>
    <n v="16"/>
  </r>
  <r>
    <x v="19"/>
    <x v="4"/>
    <x v="0"/>
    <x v="2"/>
    <n v="0"/>
    <n v="0"/>
    <n v="0"/>
    <n v="0"/>
    <n v="0"/>
    <n v="0"/>
    <n v="0"/>
    <n v="0"/>
    <n v="0"/>
    <n v="0"/>
    <n v="0"/>
    <n v="0"/>
  </r>
  <r>
    <x v="19"/>
    <x v="4"/>
    <x v="0"/>
    <x v="3"/>
    <n v="0"/>
    <n v="0"/>
    <n v="0"/>
    <n v="0"/>
    <n v="0"/>
    <n v="0"/>
    <n v="0"/>
    <n v="0"/>
    <n v="0"/>
    <n v="0"/>
    <n v="0"/>
    <n v="0"/>
  </r>
  <r>
    <x v="19"/>
    <x v="4"/>
    <x v="0"/>
    <x v="4"/>
    <n v="0"/>
    <n v="0"/>
    <n v="0"/>
    <n v="0"/>
    <n v="0"/>
    <n v="0"/>
    <n v="0"/>
    <n v="0"/>
    <n v="0"/>
    <n v="0"/>
    <n v="0"/>
    <n v="0"/>
  </r>
  <r>
    <x v="19"/>
    <x v="4"/>
    <x v="0"/>
    <x v="5"/>
    <n v="0"/>
    <n v="0"/>
    <n v="0"/>
    <n v="0"/>
    <n v="0"/>
    <n v="0"/>
    <n v="0"/>
    <n v="0"/>
    <n v="0"/>
    <n v="0"/>
    <n v="0"/>
    <n v="0"/>
  </r>
  <r>
    <x v="19"/>
    <x v="4"/>
    <x v="0"/>
    <x v="6"/>
    <n v="0"/>
    <n v="0"/>
    <n v="0"/>
    <n v="0"/>
    <n v="0"/>
    <n v="0"/>
    <n v="0"/>
    <n v="1"/>
    <n v="0"/>
    <n v="0"/>
    <n v="0"/>
    <n v="3"/>
  </r>
  <r>
    <x v="19"/>
    <x v="4"/>
    <x v="0"/>
    <x v="7"/>
    <n v="0"/>
    <n v="0"/>
    <n v="0"/>
    <n v="0"/>
    <n v="0"/>
    <n v="0"/>
    <n v="0"/>
    <n v="0"/>
    <n v="0"/>
    <n v="0"/>
    <n v="6"/>
    <n v="2"/>
  </r>
  <r>
    <x v="19"/>
    <x v="4"/>
    <x v="0"/>
    <x v="8"/>
    <n v="0"/>
    <n v="0"/>
    <n v="1"/>
    <n v="0"/>
    <n v="1"/>
    <n v="3"/>
    <n v="3"/>
    <n v="2"/>
    <n v="1"/>
    <n v="1"/>
    <n v="7"/>
    <n v="3"/>
  </r>
  <r>
    <x v="19"/>
    <x v="4"/>
    <x v="0"/>
    <x v="9"/>
    <n v="6"/>
    <n v="1"/>
    <n v="6"/>
    <n v="8"/>
    <n v="11"/>
    <n v="8"/>
    <n v="6"/>
    <n v="2"/>
    <n v="3"/>
    <n v="5"/>
    <n v="9"/>
    <n v="9"/>
  </r>
  <r>
    <x v="19"/>
    <x v="4"/>
    <x v="1"/>
    <x v="10"/>
    <n v="31"/>
    <n v="50"/>
    <n v="43"/>
    <n v="66"/>
    <n v="64"/>
    <n v="60"/>
    <n v="32"/>
    <n v="49"/>
    <n v="53"/>
    <n v="40"/>
    <n v="59"/>
    <n v="39"/>
  </r>
  <r>
    <x v="19"/>
    <x v="4"/>
    <x v="1"/>
    <x v="11"/>
    <n v="0"/>
    <n v="0"/>
    <n v="0"/>
    <n v="0"/>
    <n v="0"/>
    <n v="0"/>
    <n v="0"/>
    <n v="0"/>
    <n v="0"/>
    <n v="0"/>
    <n v="0"/>
    <n v="0"/>
  </r>
  <r>
    <x v="19"/>
    <x v="4"/>
    <x v="1"/>
    <x v="12"/>
    <n v="0"/>
    <n v="0"/>
    <n v="0"/>
    <n v="0"/>
    <n v="0"/>
    <n v="0"/>
    <n v="0"/>
    <n v="0"/>
    <n v="0"/>
    <n v="0"/>
    <n v="0"/>
    <n v="0"/>
  </r>
  <r>
    <x v="19"/>
    <x v="4"/>
    <x v="1"/>
    <x v="13"/>
    <n v="0"/>
    <n v="0"/>
    <n v="0"/>
    <n v="0"/>
    <n v="0"/>
    <n v="0"/>
    <n v="0"/>
    <n v="0"/>
    <n v="0"/>
    <n v="0"/>
    <n v="0"/>
    <n v="0"/>
  </r>
  <r>
    <x v="19"/>
    <x v="4"/>
    <x v="1"/>
    <x v="14"/>
    <n v="0"/>
    <n v="0"/>
    <n v="0"/>
    <n v="0"/>
    <n v="0"/>
    <n v="0"/>
    <n v="0"/>
    <n v="0"/>
    <n v="0"/>
    <n v="0"/>
    <n v="0"/>
    <n v="0"/>
  </r>
  <r>
    <x v="19"/>
    <x v="4"/>
    <x v="1"/>
    <x v="15"/>
    <n v="0"/>
    <n v="0"/>
    <n v="0"/>
    <n v="0"/>
    <n v="3"/>
    <n v="3"/>
    <n v="0"/>
    <n v="0"/>
    <n v="0"/>
    <n v="0"/>
    <n v="0"/>
    <n v="3"/>
  </r>
  <r>
    <x v="19"/>
    <x v="4"/>
    <x v="1"/>
    <x v="16"/>
    <n v="0"/>
    <n v="0"/>
    <n v="0"/>
    <n v="0"/>
    <n v="0"/>
    <n v="0"/>
    <n v="0"/>
    <n v="0"/>
    <n v="0"/>
    <n v="0"/>
    <n v="0"/>
    <n v="0"/>
  </r>
  <r>
    <x v="19"/>
    <x v="4"/>
    <x v="1"/>
    <x v="17"/>
    <n v="0"/>
    <n v="0"/>
    <n v="0"/>
    <n v="0"/>
    <n v="0"/>
    <n v="0"/>
    <n v="0"/>
    <n v="0"/>
    <n v="0"/>
    <n v="1"/>
    <n v="4"/>
    <n v="1"/>
  </r>
  <r>
    <x v="19"/>
    <x v="4"/>
    <x v="1"/>
    <x v="18"/>
    <n v="0"/>
    <n v="0"/>
    <n v="0"/>
    <n v="0"/>
    <n v="0"/>
    <n v="0"/>
    <n v="0"/>
    <n v="0"/>
    <n v="0"/>
    <n v="0"/>
    <n v="0"/>
    <n v="0"/>
  </r>
  <r>
    <x v="19"/>
    <x v="4"/>
    <x v="1"/>
    <x v="19"/>
    <n v="9"/>
    <n v="1"/>
    <n v="6"/>
    <n v="1"/>
    <n v="4"/>
    <n v="2"/>
    <n v="16"/>
    <n v="4"/>
    <n v="4"/>
    <n v="2"/>
    <n v="36"/>
    <n v="17"/>
  </r>
  <r>
    <x v="20"/>
    <x v="3"/>
    <x v="0"/>
    <x v="0"/>
    <n v="0"/>
    <n v="0"/>
    <n v="0"/>
    <n v="1"/>
    <n v="1"/>
    <n v="1"/>
    <n v="2"/>
    <n v="1"/>
    <n v="2"/>
    <n v="1"/>
    <n v="1"/>
    <n v="4"/>
  </r>
  <r>
    <x v="20"/>
    <x v="3"/>
    <x v="0"/>
    <x v="1"/>
    <n v="0"/>
    <n v="1"/>
    <n v="0"/>
    <n v="0"/>
    <n v="0"/>
    <n v="0"/>
    <n v="0"/>
    <n v="0"/>
    <n v="1"/>
    <n v="2"/>
    <n v="0"/>
    <n v="0"/>
  </r>
  <r>
    <x v="20"/>
    <x v="3"/>
    <x v="0"/>
    <x v="2"/>
    <n v="0"/>
    <n v="0"/>
    <n v="0"/>
    <n v="0"/>
    <n v="0"/>
    <n v="0"/>
    <n v="0"/>
    <n v="0"/>
    <n v="0"/>
    <n v="0"/>
    <n v="0"/>
    <n v="0"/>
  </r>
  <r>
    <x v="20"/>
    <x v="3"/>
    <x v="0"/>
    <x v="3"/>
    <n v="0"/>
    <n v="0"/>
    <n v="0"/>
    <n v="0"/>
    <n v="0"/>
    <n v="0"/>
    <n v="0"/>
    <n v="0"/>
    <n v="0"/>
    <n v="0"/>
    <n v="0"/>
    <n v="0"/>
  </r>
  <r>
    <x v="20"/>
    <x v="3"/>
    <x v="0"/>
    <x v="4"/>
    <n v="0"/>
    <n v="0"/>
    <n v="0"/>
    <n v="0"/>
    <n v="0"/>
    <n v="0"/>
    <n v="0"/>
    <n v="0"/>
    <n v="0"/>
    <n v="0"/>
    <n v="0"/>
    <n v="0"/>
  </r>
  <r>
    <x v="20"/>
    <x v="3"/>
    <x v="0"/>
    <x v="5"/>
    <n v="0"/>
    <n v="0"/>
    <n v="0"/>
    <n v="0"/>
    <n v="0"/>
    <n v="0"/>
    <n v="0"/>
    <n v="0"/>
    <n v="0"/>
    <n v="0"/>
    <n v="0"/>
    <n v="0"/>
  </r>
  <r>
    <x v="20"/>
    <x v="3"/>
    <x v="0"/>
    <x v="6"/>
    <n v="0"/>
    <n v="0"/>
    <n v="1"/>
    <n v="0"/>
    <n v="0"/>
    <n v="0"/>
    <n v="1"/>
    <n v="0"/>
    <n v="0"/>
    <n v="0"/>
    <n v="0"/>
    <n v="1"/>
  </r>
  <r>
    <x v="20"/>
    <x v="3"/>
    <x v="0"/>
    <x v="7"/>
    <n v="0"/>
    <n v="0"/>
    <n v="0"/>
    <n v="0"/>
    <n v="0"/>
    <n v="0"/>
    <n v="0"/>
    <n v="0"/>
    <n v="0"/>
    <n v="0"/>
    <n v="0"/>
    <n v="0"/>
  </r>
  <r>
    <x v="20"/>
    <x v="3"/>
    <x v="0"/>
    <x v="8"/>
    <n v="0"/>
    <n v="0"/>
    <n v="0"/>
    <n v="0"/>
    <n v="0"/>
    <n v="0"/>
    <n v="0"/>
    <n v="0"/>
    <n v="0"/>
    <n v="0"/>
    <n v="0"/>
    <n v="0"/>
  </r>
  <r>
    <x v="20"/>
    <x v="3"/>
    <x v="0"/>
    <x v="9"/>
    <n v="0"/>
    <n v="0"/>
    <n v="0"/>
    <n v="0"/>
    <n v="0"/>
    <n v="1"/>
    <n v="1"/>
    <n v="1"/>
    <n v="2"/>
    <n v="2"/>
    <n v="0"/>
    <n v="0"/>
  </r>
  <r>
    <x v="20"/>
    <x v="3"/>
    <x v="1"/>
    <x v="10"/>
    <n v="11"/>
    <n v="10"/>
    <n v="22"/>
    <n v="15"/>
    <n v="17"/>
    <n v="17"/>
    <n v="15"/>
    <n v="13"/>
    <n v="11"/>
    <n v="10"/>
    <n v="11"/>
    <n v="9"/>
  </r>
  <r>
    <x v="20"/>
    <x v="3"/>
    <x v="1"/>
    <x v="11"/>
    <n v="0"/>
    <n v="0"/>
    <n v="0"/>
    <n v="0"/>
    <n v="0"/>
    <n v="0"/>
    <n v="0"/>
    <n v="0"/>
    <n v="0"/>
    <n v="0"/>
    <n v="0"/>
    <n v="0"/>
  </r>
  <r>
    <x v="20"/>
    <x v="3"/>
    <x v="1"/>
    <x v="12"/>
    <n v="0"/>
    <n v="0"/>
    <n v="0"/>
    <n v="0"/>
    <n v="0"/>
    <n v="0"/>
    <n v="0"/>
    <n v="0"/>
    <n v="0"/>
    <n v="0"/>
    <n v="0"/>
    <n v="0"/>
  </r>
  <r>
    <x v="20"/>
    <x v="3"/>
    <x v="1"/>
    <x v="13"/>
    <n v="0"/>
    <n v="0"/>
    <n v="0"/>
    <n v="0"/>
    <n v="0"/>
    <n v="0"/>
    <n v="0"/>
    <n v="0"/>
    <n v="0"/>
    <n v="0"/>
    <n v="0"/>
    <n v="0"/>
  </r>
  <r>
    <x v="20"/>
    <x v="3"/>
    <x v="1"/>
    <x v="14"/>
    <n v="0"/>
    <n v="0"/>
    <n v="0"/>
    <n v="0"/>
    <n v="0"/>
    <n v="0"/>
    <n v="0"/>
    <n v="0"/>
    <n v="0"/>
    <n v="0"/>
    <n v="0"/>
    <n v="0"/>
  </r>
  <r>
    <x v="20"/>
    <x v="3"/>
    <x v="1"/>
    <x v="15"/>
    <n v="0"/>
    <n v="2"/>
    <n v="0"/>
    <n v="0"/>
    <n v="0"/>
    <n v="1"/>
    <n v="0"/>
    <n v="0"/>
    <n v="0"/>
    <n v="0"/>
    <n v="0"/>
    <n v="0"/>
  </r>
  <r>
    <x v="20"/>
    <x v="3"/>
    <x v="1"/>
    <x v="16"/>
    <n v="0"/>
    <n v="0"/>
    <n v="0"/>
    <n v="0"/>
    <n v="0"/>
    <n v="0"/>
    <n v="0"/>
    <n v="0"/>
    <n v="0"/>
    <n v="0"/>
    <n v="0"/>
    <n v="0"/>
  </r>
  <r>
    <x v="20"/>
    <x v="3"/>
    <x v="1"/>
    <x v="17"/>
    <n v="0"/>
    <n v="0"/>
    <n v="1"/>
    <n v="2"/>
    <n v="0"/>
    <n v="0"/>
    <n v="1"/>
    <n v="3"/>
    <n v="1"/>
    <n v="3"/>
    <n v="1"/>
    <n v="3"/>
  </r>
  <r>
    <x v="20"/>
    <x v="3"/>
    <x v="1"/>
    <x v="18"/>
    <n v="0"/>
    <n v="0"/>
    <n v="0"/>
    <n v="0"/>
    <n v="0"/>
    <n v="0"/>
    <n v="0"/>
    <n v="0"/>
    <n v="0"/>
    <n v="0"/>
    <n v="0"/>
    <n v="0"/>
  </r>
  <r>
    <x v="20"/>
    <x v="3"/>
    <x v="1"/>
    <x v="19"/>
    <n v="4"/>
    <n v="3"/>
    <n v="4"/>
    <n v="3"/>
    <n v="2"/>
    <n v="4"/>
    <n v="6"/>
    <n v="3"/>
    <n v="4"/>
    <n v="1"/>
    <n v="1"/>
    <n v="0"/>
  </r>
  <r>
    <x v="21"/>
    <x v="1"/>
    <x v="0"/>
    <x v="0"/>
    <n v="4"/>
    <n v="10"/>
    <n v="10"/>
    <n v="11"/>
    <n v="5"/>
    <n v="11"/>
    <n v="26"/>
    <n v="28"/>
    <n v="18"/>
    <n v="15"/>
    <n v="3"/>
    <n v="2"/>
  </r>
  <r>
    <x v="21"/>
    <x v="1"/>
    <x v="0"/>
    <x v="1"/>
    <n v="3"/>
    <n v="4"/>
    <n v="3"/>
    <n v="3"/>
    <n v="1"/>
    <n v="13"/>
    <n v="2"/>
    <n v="0"/>
    <n v="0"/>
    <n v="1"/>
    <n v="3"/>
    <n v="1"/>
  </r>
  <r>
    <x v="21"/>
    <x v="1"/>
    <x v="0"/>
    <x v="2"/>
    <n v="0"/>
    <n v="0"/>
    <n v="0"/>
    <n v="0"/>
    <n v="0"/>
    <n v="0"/>
    <n v="0"/>
    <n v="0"/>
    <n v="0"/>
    <n v="0"/>
    <n v="0"/>
    <n v="0"/>
  </r>
  <r>
    <x v="21"/>
    <x v="1"/>
    <x v="0"/>
    <x v="3"/>
    <n v="0"/>
    <n v="0"/>
    <n v="0"/>
    <n v="0"/>
    <n v="0"/>
    <n v="0"/>
    <n v="0"/>
    <n v="0"/>
    <n v="0"/>
    <n v="0"/>
    <n v="0"/>
    <n v="0"/>
  </r>
  <r>
    <x v="21"/>
    <x v="1"/>
    <x v="0"/>
    <x v="4"/>
    <n v="0"/>
    <n v="0"/>
    <n v="0"/>
    <n v="0"/>
    <n v="0"/>
    <n v="0"/>
    <n v="0"/>
    <n v="0"/>
    <n v="0"/>
    <n v="0"/>
    <n v="0"/>
    <n v="0"/>
  </r>
  <r>
    <x v="21"/>
    <x v="1"/>
    <x v="0"/>
    <x v="5"/>
    <n v="0"/>
    <n v="0"/>
    <n v="0"/>
    <n v="0"/>
    <n v="0"/>
    <n v="0"/>
    <n v="0"/>
    <n v="0"/>
    <n v="0"/>
    <n v="0"/>
    <n v="0"/>
    <n v="0"/>
  </r>
  <r>
    <x v="21"/>
    <x v="1"/>
    <x v="0"/>
    <x v="6"/>
    <n v="0"/>
    <n v="0"/>
    <n v="2"/>
    <n v="2"/>
    <n v="1"/>
    <n v="0"/>
    <n v="2"/>
    <n v="0"/>
    <n v="1"/>
    <n v="0"/>
    <n v="0"/>
    <n v="0"/>
  </r>
  <r>
    <x v="21"/>
    <x v="1"/>
    <x v="0"/>
    <x v="7"/>
    <n v="0"/>
    <n v="0"/>
    <n v="1"/>
    <n v="0"/>
    <n v="3"/>
    <n v="0"/>
    <n v="0"/>
    <n v="0"/>
    <n v="0"/>
    <n v="0"/>
    <n v="0"/>
    <n v="0"/>
  </r>
  <r>
    <x v="21"/>
    <x v="1"/>
    <x v="0"/>
    <x v="8"/>
    <n v="0"/>
    <n v="0"/>
    <n v="0"/>
    <n v="0"/>
    <n v="0"/>
    <n v="0"/>
    <n v="0"/>
    <n v="1"/>
    <n v="0"/>
    <n v="0"/>
    <n v="0"/>
    <n v="1"/>
  </r>
  <r>
    <x v="21"/>
    <x v="1"/>
    <x v="0"/>
    <x v="9"/>
    <n v="0"/>
    <n v="0"/>
    <n v="0"/>
    <n v="0"/>
    <n v="1"/>
    <n v="1"/>
    <n v="3"/>
    <n v="0"/>
    <n v="0"/>
    <n v="0"/>
    <n v="0"/>
    <n v="0"/>
  </r>
  <r>
    <x v="21"/>
    <x v="1"/>
    <x v="1"/>
    <x v="10"/>
    <n v="11"/>
    <n v="14"/>
    <n v="10"/>
    <n v="7"/>
    <n v="9"/>
    <n v="8"/>
    <n v="10"/>
    <n v="2"/>
    <n v="10"/>
    <n v="7"/>
    <n v="12"/>
    <n v="6"/>
  </r>
  <r>
    <x v="21"/>
    <x v="1"/>
    <x v="1"/>
    <x v="11"/>
    <n v="0"/>
    <n v="0"/>
    <n v="0"/>
    <n v="0"/>
    <n v="0"/>
    <n v="0"/>
    <n v="0"/>
    <n v="0"/>
    <n v="0"/>
    <n v="0"/>
    <n v="0"/>
    <n v="0"/>
  </r>
  <r>
    <x v="21"/>
    <x v="1"/>
    <x v="1"/>
    <x v="12"/>
    <n v="0"/>
    <n v="0"/>
    <n v="0"/>
    <n v="0"/>
    <n v="0"/>
    <n v="0"/>
    <n v="0"/>
    <n v="0"/>
    <n v="0"/>
    <n v="0"/>
    <n v="0"/>
    <n v="0"/>
  </r>
  <r>
    <x v="21"/>
    <x v="1"/>
    <x v="1"/>
    <x v="13"/>
    <n v="0"/>
    <n v="0"/>
    <n v="0"/>
    <n v="0"/>
    <n v="2"/>
    <n v="0"/>
    <n v="0"/>
    <n v="0"/>
    <n v="0"/>
    <n v="0"/>
    <n v="0"/>
    <n v="0"/>
  </r>
  <r>
    <x v="21"/>
    <x v="1"/>
    <x v="1"/>
    <x v="14"/>
    <n v="0"/>
    <n v="0"/>
    <n v="0"/>
    <n v="0"/>
    <n v="0"/>
    <n v="0"/>
    <n v="0"/>
    <n v="0"/>
    <n v="0"/>
    <n v="0"/>
    <n v="0"/>
    <n v="0"/>
  </r>
  <r>
    <x v="21"/>
    <x v="1"/>
    <x v="1"/>
    <x v="15"/>
    <n v="1"/>
    <n v="0"/>
    <n v="3"/>
    <n v="0"/>
    <n v="1"/>
    <n v="0"/>
    <n v="0"/>
    <n v="1"/>
    <n v="0"/>
    <n v="0"/>
    <n v="0"/>
    <n v="0"/>
  </r>
  <r>
    <x v="21"/>
    <x v="1"/>
    <x v="1"/>
    <x v="16"/>
    <n v="0"/>
    <n v="0"/>
    <n v="0"/>
    <n v="0"/>
    <n v="0"/>
    <n v="0"/>
    <n v="0"/>
    <n v="0"/>
    <n v="0"/>
    <n v="0"/>
    <n v="0"/>
    <n v="0"/>
  </r>
  <r>
    <x v="21"/>
    <x v="1"/>
    <x v="1"/>
    <x v="17"/>
    <n v="0"/>
    <n v="0"/>
    <n v="0"/>
    <n v="0"/>
    <n v="8"/>
    <n v="4"/>
    <n v="0"/>
    <n v="0"/>
    <n v="0"/>
    <n v="0"/>
    <n v="0"/>
    <n v="1"/>
  </r>
  <r>
    <x v="21"/>
    <x v="1"/>
    <x v="1"/>
    <x v="18"/>
    <n v="0"/>
    <n v="0"/>
    <n v="0"/>
    <n v="0"/>
    <n v="0"/>
    <n v="0"/>
    <n v="0"/>
    <n v="0"/>
    <n v="0"/>
    <n v="0"/>
    <n v="0"/>
    <n v="0"/>
  </r>
  <r>
    <x v="21"/>
    <x v="1"/>
    <x v="1"/>
    <x v="19"/>
    <n v="0"/>
    <n v="0"/>
    <n v="0"/>
    <n v="1"/>
    <n v="0"/>
    <n v="6"/>
    <n v="4"/>
    <n v="0"/>
    <n v="0"/>
    <n v="4"/>
    <n v="0"/>
    <n v="6"/>
  </r>
  <r>
    <x v="22"/>
    <x v="1"/>
    <x v="0"/>
    <x v="0"/>
    <n v="1"/>
    <n v="4"/>
    <n v="4"/>
    <n v="3"/>
    <n v="1"/>
    <n v="8"/>
    <n v="12"/>
    <n v="8"/>
    <n v="8"/>
    <n v="1"/>
    <n v="1"/>
    <n v="0"/>
  </r>
  <r>
    <x v="22"/>
    <x v="1"/>
    <x v="0"/>
    <x v="1"/>
    <n v="0"/>
    <n v="1"/>
    <n v="2"/>
    <n v="5"/>
    <n v="4"/>
    <n v="4"/>
    <n v="3"/>
    <n v="1"/>
    <n v="4"/>
    <n v="1"/>
    <n v="2"/>
    <n v="2"/>
  </r>
  <r>
    <x v="22"/>
    <x v="1"/>
    <x v="0"/>
    <x v="2"/>
    <n v="0"/>
    <n v="0"/>
    <n v="0"/>
    <n v="0"/>
    <n v="0"/>
    <n v="0"/>
    <n v="0"/>
    <n v="0"/>
    <n v="0"/>
    <n v="0"/>
    <n v="0"/>
    <n v="0"/>
  </r>
  <r>
    <x v="22"/>
    <x v="1"/>
    <x v="0"/>
    <x v="3"/>
    <n v="0"/>
    <n v="0"/>
    <n v="0"/>
    <n v="0"/>
    <n v="0"/>
    <n v="0"/>
    <n v="0"/>
    <n v="0"/>
    <n v="0"/>
    <n v="0"/>
    <n v="0"/>
    <n v="0"/>
  </r>
  <r>
    <x v="22"/>
    <x v="1"/>
    <x v="0"/>
    <x v="4"/>
    <n v="0"/>
    <n v="0"/>
    <n v="0"/>
    <n v="0"/>
    <n v="0"/>
    <n v="0"/>
    <n v="0"/>
    <n v="0"/>
    <n v="0"/>
    <n v="0"/>
    <n v="0"/>
    <n v="0"/>
  </r>
  <r>
    <x v="22"/>
    <x v="1"/>
    <x v="0"/>
    <x v="5"/>
    <n v="0"/>
    <n v="0"/>
    <n v="0"/>
    <n v="0"/>
    <n v="0"/>
    <n v="0"/>
    <n v="0"/>
    <n v="0"/>
    <n v="0"/>
    <n v="0"/>
    <n v="0"/>
    <n v="0"/>
  </r>
  <r>
    <x v="22"/>
    <x v="1"/>
    <x v="0"/>
    <x v="6"/>
    <n v="0"/>
    <n v="0"/>
    <n v="0"/>
    <n v="0"/>
    <n v="0"/>
    <n v="0"/>
    <n v="0"/>
    <n v="0"/>
    <n v="0"/>
    <n v="0"/>
    <n v="0"/>
    <n v="0"/>
  </r>
  <r>
    <x v="22"/>
    <x v="1"/>
    <x v="0"/>
    <x v="7"/>
    <n v="0"/>
    <n v="0"/>
    <n v="0"/>
    <n v="0"/>
    <n v="0"/>
    <n v="0"/>
    <n v="0"/>
    <n v="0"/>
    <n v="0"/>
    <n v="0"/>
    <n v="0"/>
    <n v="0"/>
  </r>
  <r>
    <x v="22"/>
    <x v="1"/>
    <x v="0"/>
    <x v="8"/>
    <n v="0"/>
    <n v="0"/>
    <n v="0"/>
    <n v="0"/>
    <n v="0"/>
    <n v="0"/>
    <n v="0"/>
    <n v="0"/>
    <n v="0"/>
    <n v="0"/>
    <n v="0"/>
    <n v="0"/>
  </r>
  <r>
    <x v="22"/>
    <x v="1"/>
    <x v="0"/>
    <x v="9"/>
    <n v="0"/>
    <n v="0"/>
    <n v="1"/>
    <n v="0"/>
    <n v="0"/>
    <n v="0"/>
    <n v="0"/>
    <n v="0"/>
    <n v="1"/>
    <n v="0"/>
    <n v="0"/>
    <n v="1"/>
  </r>
  <r>
    <x v="22"/>
    <x v="1"/>
    <x v="1"/>
    <x v="10"/>
    <n v="11"/>
    <n v="13"/>
    <n v="19"/>
    <n v="18"/>
    <n v="16"/>
    <n v="17"/>
    <n v="10"/>
    <n v="6"/>
    <n v="9"/>
    <n v="12"/>
    <n v="17"/>
    <n v="15"/>
  </r>
  <r>
    <x v="22"/>
    <x v="1"/>
    <x v="1"/>
    <x v="11"/>
    <n v="0"/>
    <n v="0"/>
    <n v="0"/>
    <n v="0"/>
    <n v="0"/>
    <n v="0"/>
    <n v="0"/>
    <n v="0"/>
    <n v="0"/>
    <n v="0"/>
    <n v="0"/>
    <n v="0"/>
  </r>
  <r>
    <x v="22"/>
    <x v="1"/>
    <x v="1"/>
    <x v="12"/>
    <n v="0"/>
    <n v="0"/>
    <n v="0"/>
    <n v="0"/>
    <n v="0"/>
    <n v="0"/>
    <n v="0"/>
    <n v="0"/>
    <n v="0"/>
    <n v="0"/>
    <n v="0"/>
    <n v="0"/>
  </r>
  <r>
    <x v="22"/>
    <x v="1"/>
    <x v="1"/>
    <x v="13"/>
    <n v="0"/>
    <n v="0"/>
    <n v="0"/>
    <n v="0"/>
    <n v="0"/>
    <n v="0"/>
    <n v="0"/>
    <n v="0"/>
    <n v="0"/>
    <n v="0"/>
    <n v="0"/>
    <n v="0"/>
  </r>
  <r>
    <x v="22"/>
    <x v="1"/>
    <x v="1"/>
    <x v="14"/>
    <n v="0"/>
    <n v="0"/>
    <n v="0"/>
    <n v="0"/>
    <n v="0"/>
    <n v="0"/>
    <n v="0"/>
    <n v="0"/>
    <n v="0"/>
    <n v="0"/>
    <n v="0"/>
    <n v="0"/>
  </r>
  <r>
    <x v="22"/>
    <x v="1"/>
    <x v="1"/>
    <x v="15"/>
    <n v="0"/>
    <n v="0"/>
    <n v="0"/>
    <n v="0"/>
    <n v="0"/>
    <n v="0"/>
    <n v="0"/>
    <n v="0"/>
    <n v="0"/>
    <n v="0"/>
    <n v="1"/>
    <n v="0"/>
  </r>
  <r>
    <x v="22"/>
    <x v="1"/>
    <x v="1"/>
    <x v="16"/>
    <n v="0"/>
    <n v="0"/>
    <n v="0"/>
    <n v="0"/>
    <n v="0"/>
    <n v="0"/>
    <n v="0"/>
    <n v="0"/>
    <n v="0"/>
    <n v="0"/>
    <n v="0"/>
    <n v="0"/>
  </r>
  <r>
    <x v="22"/>
    <x v="1"/>
    <x v="1"/>
    <x v="17"/>
    <n v="0"/>
    <n v="0"/>
    <n v="0"/>
    <n v="0"/>
    <n v="0"/>
    <n v="0"/>
    <n v="0"/>
    <n v="0"/>
    <n v="0"/>
    <n v="0"/>
    <n v="0"/>
    <n v="0"/>
  </r>
  <r>
    <x v="22"/>
    <x v="1"/>
    <x v="1"/>
    <x v="18"/>
    <n v="0"/>
    <n v="0"/>
    <n v="0"/>
    <n v="0"/>
    <n v="0"/>
    <n v="0"/>
    <n v="0"/>
    <n v="0"/>
    <n v="0"/>
    <n v="0"/>
    <n v="0"/>
    <n v="0"/>
  </r>
  <r>
    <x v="22"/>
    <x v="1"/>
    <x v="1"/>
    <x v="19"/>
    <n v="1"/>
    <n v="1"/>
    <n v="1"/>
    <n v="2"/>
    <n v="4"/>
    <n v="1"/>
    <n v="0"/>
    <n v="0"/>
    <n v="0"/>
    <n v="4"/>
    <n v="0"/>
    <n v="0"/>
  </r>
  <r>
    <x v="23"/>
    <x v="3"/>
    <x v="0"/>
    <x v="0"/>
    <n v="1"/>
    <n v="3"/>
    <n v="6"/>
    <n v="6"/>
    <n v="1"/>
    <n v="4"/>
    <n v="0"/>
    <n v="1"/>
    <n v="0"/>
    <n v="9"/>
    <n v="25"/>
    <n v="14"/>
  </r>
  <r>
    <x v="23"/>
    <x v="3"/>
    <x v="0"/>
    <x v="1"/>
    <n v="1"/>
    <n v="0"/>
    <n v="1"/>
    <n v="1"/>
    <n v="0"/>
    <n v="0"/>
    <n v="0"/>
    <n v="0"/>
    <n v="0"/>
    <n v="3"/>
    <n v="0"/>
    <n v="0"/>
  </r>
  <r>
    <x v="23"/>
    <x v="3"/>
    <x v="0"/>
    <x v="2"/>
    <n v="0"/>
    <n v="0"/>
    <n v="0"/>
    <n v="0"/>
    <n v="0"/>
    <n v="0"/>
    <n v="0"/>
    <n v="0"/>
    <n v="0"/>
    <n v="0"/>
    <n v="0"/>
    <n v="0"/>
  </r>
  <r>
    <x v="23"/>
    <x v="3"/>
    <x v="0"/>
    <x v="3"/>
    <n v="0"/>
    <n v="0"/>
    <n v="0"/>
    <n v="0"/>
    <n v="0"/>
    <n v="0"/>
    <n v="0"/>
    <n v="0"/>
    <n v="0"/>
    <n v="0"/>
    <n v="0"/>
    <n v="0"/>
  </r>
  <r>
    <x v="23"/>
    <x v="3"/>
    <x v="0"/>
    <x v="4"/>
    <n v="0"/>
    <n v="0"/>
    <n v="0"/>
    <n v="0"/>
    <n v="0"/>
    <n v="0"/>
    <n v="0"/>
    <n v="0"/>
    <n v="0"/>
    <n v="0"/>
    <n v="0"/>
    <n v="0"/>
  </r>
  <r>
    <x v="23"/>
    <x v="3"/>
    <x v="0"/>
    <x v="5"/>
    <n v="0"/>
    <n v="0"/>
    <n v="0"/>
    <n v="0"/>
    <n v="0"/>
    <n v="0"/>
    <n v="0"/>
    <n v="0"/>
    <n v="0"/>
    <n v="0"/>
    <n v="0"/>
    <n v="0"/>
  </r>
  <r>
    <x v="23"/>
    <x v="3"/>
    <x v="0"/>
    <x v="6"/>
    <n v="0"/>
    <n v="0"/>
    <n v="0"/>
    <n v="0"/>
    <n v="0"/>
    <n v="0"/>
    <n v="0"/>
    <n v="0"/>
    <n v="0"/>
    <n v="0"/>
    <n v="0"/>
    <n v="0"/>
  </r>
  <r>
    <x v="23"/>
    <x v="3"/>
    <x v="0"/>
    <x v="7"/>
    <n v="0"/>
    <n v="0"/>
    <n v="0"/>
    <n v="0"/>
    <n v="0"/>
    <n v="0"/>
    <n v="0"/>
    <n v="0"/>
    <n v="0"/>
    <n v="0"/>
    <n v="0"/>
    <n v="2"/>
  </r>
  <r>
    <x v="23"/>
    <x v="3"/>
    <x v="0"/>
    <x v="8"/>
    <n v="2"/>
    <n v="0"/>
    <n v="0"/>
    <n v="0"/>
    <n v="0"/>
    <n v="0"/>
    <n v="0"/>
    <n v="0"/>
    <n v="0"/>
    <n v="1"/>
    <n v="0"/>
    <n v="0"/>
  </r>
  <r>
    <x v="23"/>
    <x v="3"/>
    <x v="0"/>
    <x v="9"/>
    <n v="0"/>
    <n v="0"/>
    <n v="2"/>
    <n v="0"/>
    <n v="0"/>
    <n v="0"/>
    <n v="0"/>
    <n v="0"/>
    <n v="0"/>
    <n v="2"/>
    <n v="0"/>
    <n v="2"/>
  </r>
  <r>
    <x v="23"/>
    <x v="3"/>
    <x v="1"/>
    <x v="10"/>
    <n v="22"/>
    <n v="22"/>
    <n v="29"/>
    <n v="19"/>
    <n v="17"/>
    <n v="11"/>
    <n v="15"/>
    <n v="25"/>
    <n v="14"/>
    <n v="17"/>
    <n v="20"/>
    <n v="32"/>
  </r>
  <r>
    <x v="23"/>
    <x v="3"/>
    <x v="1"/>
    <x v="11"/>
    <n v="0"/>
    <n v="0"/>
    <n v="0"/>
    <n v="0"/>
    <n v="0"/>
    <n v="0"/>
    <n v="0"/>
    <n v="0"/>
    <n v="0"/>
    <n v="0"/>
    <n v="0"/>
    <n v="0"/>
  </r>
  <r>
    <x v="23"/>
    <x v="3"/>
    <x v="1"/>
    <x v="12"/>
    <n v="0"/>
    <n v="0"/>
    <n v="0"/>
    <n v="0"/>
    <n v="0"/>
    <n v="0"/>
    <n v="0"/>
    <n v="0"/>
    <n v="0"/>
    <n v="0"/>
    <n v="0"/>
    <n v="0"/>
  </r>
  <r>
    <x v="23"/>
    <x v="3"/>
    <x v="1"/>
    <x v="13"/>
    <n v="0"/>
    <n v="0"/>
    <n v="0"/>
    <n v="0"/>
    <n v="0"/>
    <n v="0"/>
    <n v="0"/>
    <n v="0"/>
    <n v="0"/>
    <n v="0"/>
    <n v="0"/>
    <n v="0"/>
  </r>
  <r>
    <x v="23"/>
    <x v="3"/>
    <x v="1"/>
    <x v="14"/>
    <n v="0"/>
    <n v="0"/>
    <n v="0"/>
    <n v="0"/>
    <n v="0"/>
    <n v="0"/>
    <n v="0"/>
    <n v="0"/>
    <n v="0"/>
    <n v="0"/>
    <n v="0"/>
    <n v="0"/>
  </r>
  <r>
    <x v="23"/>
    <x v="3"/>
    <x v="1"/>
    <x v="15"/>
    <n v="3"/>
    <n v="0"/>
    <n v="0"/>
    <n v="0"/>
    <n v="0"/>
    <n v="0"/>
    <n v="0"/>
    <n v="1"/>
    <n v="0"/>
    <n v="0"/>
    <n v="2"/>
    <n v="0"/>
  </r>
  <r>
    <x v="23"/>
    <x v="3"/>
    <x v="1"/>
    <x v="16"/>
    <n v="0"/>
    <n v="0"/>
    <n v="0"/>
    <n v="0"/>
    <n v="0"/>
    <n v="0"/>
    <n v="0"/>
    <n v="0"/>
    <n v="0"/>
    <n v="0"/>
    <n v="0"/>
    <n v="0"/>
  </r>
  <r>
    <x v="23"/>
    <x v="3"/>
    <x v="1"/>
    <x v="17"/>
    <n v="2"/>
    <n v="0"/>
    <n v="3"/>
    <n v="0"/>
    <n v="0"/>
    <n v="0"/>
    <n v="0"/>
    <n v="0"/>
    <n v="0"/>
    <n v="0"/>
    <n v="0"/>
    <n v="0"/>
  </r>
  <r>
    <x v="23"/>
    <x v="3"/>
    <x v="1"/>
    <x v="18"/>
    <n v="0"/>
    <n v="0"/>
    <n v="0"/>
    <n v="0"/>
    <n v="0"/>
    <n v="0"/>
    <n v="0"/>
    <n v="0"/>
    <n v="0"/>
    <n v="0"/>
    <n v="0"/>
    <n v="0"/>
  </r>
  <r>
    <x v="23"/>
    <x v="3"/>
    <x v="1"/>
    <x v="19"/>
    <n v="12"/>
    <n v="14"/>
    <n v="4"/>
    <n v="9"/>
    <n v="8"/>
    <n v="2"/>
    <n v="4"/>
    <n v="4"/>
    <n v="6"/>
    <n v="6"/>
    <n v="6"/>
    <n v="9"/>
  </r>
  <r>
    <x v="24"/>
    <x v="0"/>
    <x v="0"/>
    <x v="0"/>
    <n v="137"/>
    <n v="71"/>
    <n v="160"/>
    <n v="165"/>
    <n v="98"/>
    <n v="86"/>
    <n v="184"/>
    <n v="212"/>
    <n v="90"/>
    <n v="81"/>
    <n v="94"/>
    <n v="181"/>
  </r>
  <r>
    <x v="24"/>
    <x v="0"/>
    <x v="0"/>
    <x v="1"/>
    <n v="1"/>
    <n v="1"/>
    <n v="1"/>
    <n v="4"/>
    <n v="1"/>
    <n v="3"/>
    <n v="0"/>
    <n v="0"/>
    <n v="4"/>
    <n v="1"/>
    <n v="2"/>
    <n v="0"/>
  </r>
  <r>
    <x v="24"/>
    <x v="0"/>
    <x v="0"/>
    <x v="2"/>
    <n v="0"/>
    <n v="0"/>
    <n v="0"/>
    <n v="0"/>
    <n v="0"/>
    <n v="0"/>
    <n v="0"/>
    <n v="0"/>
    <n v="0"/>
    <n v="0"/>
    <n v="0"/>
    <n v="0"/>
  </r>
  <r>
    <x v="24"/>
    <x v="0"/>
    <x v="0"/>
    <x v="3"/>
    <n v="0"/>
    <n v="0"/>
    <n v="0"/>
    <n v="0"/>
    <n v="0"/>
    <n v="0"/>
    <n v="0"/>
    <n v="0"/>
    <n v="0"/>
    <n v="0"/>
    <n v="0"/>
    <n v="0"/>
  </r>
  <r>
    <x v="24"/>
    <x v="0"/>
    <x v="0"/>
    <x v="4"/>
    <n v="0"/>
    <n v="0"/>
    <n v="0"/>
    <n v="0"/>
    <n v="0"/>
    <n v="0"/>
    <n v="0"/>
    <n v="0"/>
    <n v="0"/>
    <n v="0"/>
    <n v="0"/>
    <n v="0"/>
  </r>
  <r>
    <x v="24"/>
    <x v="0"/>
    <x v="0"/>
    <x v="5"/>
    <n v="0"/>
    <n v="0"/>
    <n v="0"/>
    <n v="0"/>
    <n v="0"/>
    <n v="0"/>
    <n v="0"/>
    <n v="0"/>
    <n v="0"/>
    <n v="0"/>
    <n v="0"/>
    <n v="0"/>
  </r>
  <r>
    <x v="24"/>
    <x v="0"/>
    <x v="0"/>
    <x v="6"/>
    <n v="0"/>
    <n v="0"/>
    <n v="0"/>
    <n v="0"/>
    <n v="0"/>
    <n v="0"/>
    <n v="0"/>
    <n v="0"/>
    <n v="0"/>
    <n v="0"/>
    <n v="0"/>
    <n v="0"/>
  </r>
  <r>
    <x v="24"/>
    <x v="0"/>
    <x v="0"/>
    <x v="7"/>
    <n v="0"/>
    <n v="0"/>
    <n v="0"/>
    <n v="1"/>
    <n v="1"/>
    <n v="0"/>
    <n v="0"/>
    <n v="0"/>
    <n v="0"/>
    <n v="0"/>
    <n v="2"/>
    <n v="0"/>
  </r>
  <r>
    <x v="24"/>
    <x v="0"/>
    <x v="0"/>
    <x v="8"/>
    <n v="0"/>
    <n v="0"/>
    <n v="0"/>
    <n v="0"/>
    <n v="0"/>
    <n v="0"/>
    <n v="0"/>
    <n v="0"/>
    <n v="0"/>
    <n v="0"/>
    <n v="0"/>
    <n v="0"/>
  </r>
  <r>
    <x v="24"/>
    <x v="0"/>
    <x v="0"/>
    <x v="9"/>
    <n v="1"/>
    <n v="1"/>
    <n v="2"/>
    <n v="6"/>
    <n v="0"/>
    <n v="6"/>
    <n v="0"/>
    <n v="0"/>
    <n v="5"/>
    <n v="5"/>
    <n v="7"/>
    <n v="9"/>
  </r>
  <r>
    <x v="24"/>
    <x v="0"/>
    <x v="1"/>
    <x v="10"/>
    <n v="0"/>
    <n v="2"/>
    <n v="7"/>
    <n v="4"/>
    <n v="21"/>
    <n v="23"/>
    <n v="6"/>
    <n v="0"/>
    <n v="10"/>
    <n v="24"/>
    <n v="18"/>
    <n v="9"/>
  </r>
  <r>
    <x v="24"/>
    <x v="0"/>
    <x v="1"/>
    <x v="11"/>
    <n v="0"/>
    <n v="0"/>
    <n v="0"/>
    <n v="0"/>
    <n v="0"/>
    <n v="0"/>
    <n v="0"/>
    <n v="0"/>
    <n v="0"/>
    <n v="0"/>
    <n v="0"/>
    <n v="0"/>
  </r>
  <r>
    <x v="24"/>
    <x v="0"/>
    <x v="1"/>
    <x v="12"/>
    <n v="0"/>
    <n v="0"/>
    <n v="0"/>
    <n v="0"/>
    <n v="0"/>
    <n v="0"/>
    <n v="0"/>
    <n v="0"/>
    <n v="0"/>
    <n v="0"/>
    <n v="0"/>
    <n v="0"/>
  </r>
  <r>
    <x v="24"/>
    <x v="0"/>
    <x v="1"/>
    <x v="13"/>
    <n v="0"/>
    <n v="0"/>
    <n v="0"/>
    <n v="0"/>
    <n v="0"/>
    <n v="0"/>
    <n v="0"/>
    <n v="0"/>
    <n v="0"/>
    <n v="0"/>
    <n v="0"/>
    <n v="0"/>
  </r>
  <r>
    <x v="24"/>
    <x v="0"/>
    <x v="1"/>
    <x v="14"/>
    <n v="0"/>
    <n v="0"/>
    <n v="0"/>
    <n v="0"/>
    <n v="0"/>
    <n v="0"/>
    <n v="0"/>
    <n v="0"/>
    <n v="0"/>
    <n v="0"/>
    <n v="0"/>
    <n v="0"/>
  </r>
  <r>
    <x v="24"/>
    <x v="0"/>
    <x v="1"/>
    <x v="15"/>
    <n v="0"/>
    <n v="0"/>
    <n v="0"/>
    <n v="0"/>
    <n v="1"/>
    <n v="1"/>
    <n v="0"/>
    <n v="0"/>
    <n v="1"/>
    <n v="0"/>
    <n v="0"/>
    <n v="0"/>
  </r>
  <r>
    <x v="24"/>
    <x v="0"/>
    <x v="1"/>
    <x v="16"/>
    <n v="0"/>
    <n v="0"/>
    <n v="0"/>
    <n v="0"/>
    <n v="0"/>
    <n v="0"/>
    <n v="0"/>
    <n v="0"/>
    <n v="0"/>
    <n v="0"/>
    <n v="0"/>
    <n v="0"/>
  </r>
  <r>
    <x v="24"/>
    <x v="0"/>
    <x v="1"/>
    <x v="17"/>
    <n v="0"/>
    <n v="0"/>
    <n v="0"/>
    <n v="0"/>
    <n v="0"/>
    <n v="0"/>
    <n v="0"/>
    <n v="0"/>
    <n v="5"/>
    <n v="1"/>
    <n v="0"/>
    <n v="0"/>
  </r>
  <r>
    <x v="24"/>
    <x v="0"/>
    <x v="1"/>
    <x v="18"/>
    <n v="0"/>
    <n v="0"/>
    <n v="0"/>
    <n v="0"/>
    <n v="0"/>
    <n v="0"/>
    <n v="0"/>
    <n v="0"/>
    <n v="0"/>
    <n v="0"/>
    <n v="0"/>
    <n v="0"/>
  </r>
  <r>
    <x v="24"/>
    <x v="0"/>
    <x v="1"/>
    <x v="19"/>
    <n v="0"/>
    <n v="1"/>
    <n v="3"/>
    <n v="16"/>
    <n v="36"/>
    <n v="70"/>
    <n v="17"/>
    <n v="0"/>
    <n v="20"/>
    <n v="17"/>
    <n v="64"/>
    <n v="14"/>
  </r>
  <r>
    <x v="25"/>
    <x v="4"/>
    <x v="0"/>
    <x v="0"/>
    <n v="2"/>
    <n v="0"/>
    <n v="3"/>
    <n v="1"/>
    <n v="3"/>
    <n v="1"/>
    <n v="5"/>
    <n v="3"/>
    <n v="3"/>
    <n v="4"/>
    <n v="10"/>
    <n v="23"/>
  </r>
  <r>
    <x v="25"/>
    <x v="4"/>
    <x v="0"/>
    <x v="1"/>
    <n v="6"/>
    <n v="2"/>
    <n v="9"/>
    <n v="8"/>
    <n v="6"/>
    <n v="9"/>
    <n v="8"/>
    <n v="13"/>
    <n v="6"/>
    <n v="4"/>
    <n v="7"/>
    <n v="8"/>
  </r>
  <r>
    <x v="25"/>
    <x v="4"/>
    <x v="0"/>
    <x v="2"/>
    <n v="0"/>
    <n v="0"/>
    <n v="0"/>
    <n v="0"/>
    <n v="0"/>
    <n v="0"/>
    <n v="0"/>
    <n v="0"/>
    <n v="0"/>
    <n v="0"/>
    <n v="0"/>
    <n v="0"/>
  </r>
  <r>
    <x v="25"/>
    <x v="4"/>
    <x v="0"/>
    <x v="3"/>
    <n v="0"/>
    <n v="0"/>
    <n v="0"/>
    <n v="0"/>
    <n v="0"/>
    <n v="0"/>
    <n v="0"/>
    <n v="0"/>
    <n v="0"/>
    <n v="0"/>
    <n v="0"/>
    <n v="0"/>
  </r>
  <r>
    <x v="25"/>
    <x v="4"/>
    <x v="0"/>
    <x v="4"/>
    <n v="0"/>
    <n v="0"/>
    <n v="0"/>
    <n v="0"/>
    <n v="0"/>
    <n v="0"/>
    <n v="0"/>
    <n v="0"/>
    <n v="0"/>
    <n v="0"/>
    <n v="0"/>
    <n v="0"/>
  </r>
  <r>
    <x v="25"/>
    <x v="4"/>
    <x v="0"/>
    <x v="5"/>
    <n v="0"/>
    <n v="0"/>
    <n v="0"/>
    <n v="0"/>
    <n v="0"/>
    <n v="0"/>
    <n v="0"/>
    <n v="0"/>
    <n v="0"/>
    <n v="0"/>
    <n v="0"/>
    <n v="0"/>
  </r>
  <r>
    <x v="25"/>
    <x v="4"/>
    <x v="0"/>
    <x v="6"/>
    <n v="0"/>
    <n v="0"/>
    <n v="2"/>
    <n v="0"/>
    <n v="0"/>
    <n v="1"/>
    <n v="1"/>
    <n v="2"/>
    <n v="0"/>
    <n v="0"/>
    <n v="1"/>
    <n v="0"/>
  </r>
  <r>
    <x v="25"/>
    <x v="4"/>
    <x v="0"/>
    <x v="7"/>
    <n v="3"/>
    <n v="1"/>
    <n v="0"/>
    <n v="0"/>
    <n v="1"/>
    <n v="0"/>
    <n v="0"/>
    <n v="0"/>
    <n v="2"/>
    <n v="0"/>
    <n v="2"/>
    <n v="3"/>
  </r>
  <r>
    <x v="25"/>
    <x v="4"/>
    <x v="0"/>
    <x v="8"/>
    <n v="0"/>
    <n v="0"/>
    <n v="0"/>
    <n v="2"/>
    <n v="4"/>
    <n v="0"/>
    <n v="0"/>
    <n v="0"/>
    <n v="0"/>
    <n v="0"/>
    <n v="0"/>
    <n v="2"/>
  </r>
  <r>
    <x v="25"/>
    <x v="4"/>
    <x v="0"/>
    <x v="9"/>
    <n v="0"/>
    <n v="0"/>
    <n v="3"/>
    <n v="2"/>
    <n v="3"/>
    <n v="3"/>
    <n v="7"/>
    <n v="10"/>
    <n v="4"/>
    <n v="1"/>
    <n v="1"/>
    <n v="4"/>
  </r>
  <r>
    <x v="25"/>
    <x v="4"/>
    <x v="1"/>
    <x v="10"/>
    <n v="10"/>
    <n v="5"/>
    <n v="6"/>
    <n v="4"/>
    <n v="6"/>
    <n v="9"/>
    <n v="13"/>
    <n v="11"/>
    <n v="10"/>
    <n v="3"/>
    <n v="6"/>
    <n v="5"/>
  </r>
  <r>
    <x v="25"/>
    <x v="4"/>
    <x v="1"/>
    <x v="11"/>
    <n v="0"/>
    <n v="0"/>
    <n v="0"/>
    <n v="0"/>
    <n v="0"/>
    <n v="0"/>
    <n v="0"/>
    <n v="0"/>
    <n v="0"/>
    <n v="0"/>
    <n v="0"/>
    <n v="0"/>
  </r>
  <r>
    <x v="25"/>
    <x v="4"/>
    <x v="1"/>
    <x v="12"/>
    <n v="0"/>
    <n v="0"/>
    <n v="0"/>
    <n v="0"/>
    <n v="0"/>
    <n v="0"/>
    <n v="0"/>
    <n v="0"/>
    <n v="0"/>
    <n v="0"/>
    <n v="0"/>
    <n v="0"/>
  </r>
  <r>
    <x v="25"/>
    <x v="4"/>
    <x v="1"/>
    <x v="13"/>
    <n v="0"/>
    <n v="0"/>
    <n v="0"/>
    <n v="0"/>
    <n v="0"/>
    <n v="0"/>
    <n v="0"/>
    <n v="0"/>
    <n v="0"/>
    <n v="0"/>
    <n v="0"/>
    <n v="0"/>
  </r>
  <r>
    <x v="25"/>
    <x v="4"/>
    <x v="1"/>
    <x v="14"/>
    <n v="0"/>
    <n v="0"/>
    <n v="0"/>
    <n v="0"/>
    <n v="0"/>
    <n v="0"/>
    <n v="0"/>
    <n v="0"/>
    <n v="0"/>
    <n v="0"/>
    <n v="0"/>
    <n v="0"/>
  </r>
  <r>
    <x v="25"/>
    <x v="4"/>
    <x v="1"/>
    <x v="15"/>
    <n v="0"/>
    <n v="1"/>
    <n v="0"/>
    <n v="1"/>
    <n v="1"/>
    <n v="0"/>
    <n v="2"/>
    <n v="0"/>
    <n v="0"/>
    <n v="0"/>
    <n v="1"/>
    <n v="2"/>
  </r>
  <r>
    <x v="25"/>
    <x v="4"/>
    <x v="1"/>
    <x v="16"/>
    <n v="0"/>
    <n v="0"/>
    <n v="0"/>
    <n v="0"/>
    <n v="0"/>
    <n v="0"/>
    <n v="0"/>
    <n v="0"/>
    <n v="0"/>
    <n v="0"/>
    <n v="0"/>
    <n v="0"/>
  </r>
  <r>
    <x v="25"/>
    <x v="4"/>
    <x v="1"/>
    <x v="17"/>
    <n v="4"/>
    <n v="0"/>
    <n v="0"/>
    <n v="0"/>
    <n v="0"/>
    <n v="0"/>
    <n v="2"/>
    <n v="3"/>
    <n v="0"/>
    <n v="2"/>
    <n v="0"/>
    <n v="0"/>
  </r>
  <r>
    <x v="25"/>
    <x v="4"/>
    <x v="1"/>
    <x v="18"/>
    <n v="0"/>
    <n v="0"/>
    <n v="0"/>
    <n v="0"/>
    <n v="0"/>
    <n v="0"/>
    <n v="0"/>
    <n v="0"/>
    <n v="0"/>
    <n v="0"/>
    <n v="0"/>
    <n v="0"/>
  </r>
  <r>
    <x v="25"/>
    <x v="4"/>
    <x v="1"/>
    <x v="19"/>
    <n v="1"/>
    <n v="1"/>
    <n v="1"/>
    <n v="0"/>
    <n v="1"/>
    <n v="4"/>
    <n v="6"/>
    <n v="4"/>
    <n v="1"/>
    <n v="0"/>
    <n v="1"/>
    <n v="2"/>
  </r>
  <r>
    <x v="26"/>
    <x v="1"/>
    <x v="0"/>
    <x v="0"/>
    <n v="2"/>
    <n v="1"/>
    <n v="1"/>
    <n v="2"/>
    <n v="4"/>
    <n v="9"/>
    <n v="6"/>
    <n v="3"/>
    <n v="1"/>
    <n v="13"/>
    <n v="4"/>
    <n v="3"/>
  </r>
  <r>
    <x v="26"/>
    <x v="1"/>
    <x v="0"/>
    <x v="1"/>
    <n v="2"/>
    <n v="4"/>
    <n v="4"/>
    <n v="1"/>
    <n v="3"/>
    <n v="2"/>
    <n v="2"/>
    <n v="3"/>
    <n v="5"/>
    <n v="5"/>
    <n v="4"/>
    <n v="4"/>
  </r>
  <r>
    <x v="26"/>
    <x v="1"/>
    <x v="0"/>
    <x v="2"/>
    <n v="0"/>
    <n v="0"/>
    <n v="0"/>
    <n v="0"/>
    <n v="0"/>
    <n v="0"/>
    <n v="0"/>
    <n v="0"/>
    <n v="0"/>
    <n v="0"/>
    <n v="0"/>
    <n v="0"/>
  </r>
  <r>
    <x v="26"/>
    <x v="1"/>
    <x v="0"/>
    <x v="3"/>
    <n v="0"/>
    <n v="0"/>
    <n v="1"/>
    <n v="0"/>
    <n v="0"/>
    <n v="0"/>
    <n v="0"/>
    <n v="0"/>
    <n v="0"/>
    <n v="0"/>
    <n v="0"/>
    <n v="0"/>
  </r>
  <r>
    <x v="26"/>
    <x v="1"/>
    <x v="0"/>
    <x v="4"/>
    <n v="1"/>
    <n v="0"/>
    <n v="0"/>
    <n v="0"/>
    <n v="0"/>
    <n v="0"/>
    <n v="0"/>
    <n v="0"/>
    <n v="0"/>
    <n v="0"/>
    <n v="0"/>
    <n v="0"/>
  </r>
  <r>
    <x v="26"/>
    <x v="1"/>
    <x v="0"/>
    <x v="5"/>
    <n v="0"/>
    <n v="0"/>
    <n v="0"/>
    <n v="0"/>
    <n v="0"/>
    <n v="0"/>
    <n v="0"/>
    <n v="0"/>
    <n v="0"/>
    <n v="0"/>
    <n v="0"/>
    <n v="0"/>
  </r>
  <r>
    <x v="26"/>
    <x v="1"/>
    <x v="0"/>
    <x v="6"/>
    <n v="0"/>
    <n v="2"/>
    <n v="0"/>
    <n v="0"/>
    <n v="0"/>
    <n v="4"/>
    <n v="1"/>
    <n v="1"/>
    <n v="1"/>
    <n v="0"/>
    <n v="1"/>
    <n v="1"/>
  </r>
  <r>
    <x v="26"/>
    <x v="1"/>
    <x v="0"/>
    <x v="7"/>
    <n v="0"/>
    <n v="1"/>
    <n v="0"/>
    <n v="1"/>
    <n v="0"/>
    <n v="0"/>
    <n v="0"/>
    <n v="0"/>
    <n v="2"/>
    <n v="1"/>
    <n v="0"/>
    <n v="0"/>
  </r>
  <r>
    <x v="26"/>
    <x v="1"/>
    <x v="0"/>
    <x v="8"/>
    <n v="0"/>
    <n v="3"/>
    <n v="0"/>
    <n v="3"/>
    <n v="2"/>
    <n v="3"/>
    <n v="1"/>
    <n v="2"/>
    <n v="0"/>
    <n v="0"/>
    <n v="3"/>
    <n v="0"/>
  </r>
  <r>
    <x v="26"/>
    <x v="1"/>
    <x v="0"/>
    <x v="9"/>
    <n v="0"/>
    <n v="0"/>
    <n v="0"/>
    <n v="0"/>
    <n v="0"/>
    <n v="0"/>
    <n v="0"/>
    <n v="2"/>
    <n v="0"/>
    <n v="1"/>
    <n v="1"/>
    <n v="1"/>
  </r>
  <r>
    <x v="26"/>
    <x v="1"/>
    <x v="1"/>
    <x v="10"/>
    <n v="20"/>
    <n v="30"/>
    <n v="27"/>
    <n v="34"/>
    <n v="34"/>
    <n v="35"/>
    <n v="29"/>
    <n v="17"/>
    <n v="26"/>
    <n v="17"/>
    <n v="14"/>
    <n v="16"/>
  </r>
  <r>
    <x v="26"/>
    <x v="1"/>
    <x v="1"/>
    <x v="11"/>
    <n v="0"/>
    <n v="0"/>
    <n v="0"/>
    <n v="0"/>
    <n v="0"/>
    <n v="0"/>
    <n v="0"/>
    <n v="0"/>
    <n v="0"/>
    <n v="0"/>
    <n v="0"/>
    <n v="0"/>
  </r>
  <r>
    <x v="26"/>
    <x v="1"/>
    <x v="1"/>
    <x v="12"/>
    <n v="0"/>
    <n v="0"/>
    <n v="0"/>
    <n v="0"/>
    <n v="0"/>
    <n v="0"/>
    <n v="0"/>
    <n v="0"/>
    <n v="0"/>
    <n v="0"/>
    <n v="0"/>
    <n v="0"/>
  </r>
  <r>
    <x v="26"/>
    <x v="1"/>
    <x v="1"/>
    <x v="13"/>
    <n v="0"/>
    <n v="0"/>
    <n v="0"/>
    <n v="0"/>
    <n v="0"/>
    <n v="0"/>
    <n v="0"/>
    <n v="0"/>
    <n v="0"/>
    <n v="0"/>
    <n v="0"/>
    <n v="0"/>
  </r>
  <r>
    <x v="26"/>
    <x v="1"/>
    <x v="1"/>
    <x v="14"/>
    <n v="0"/>
    <n v="0"/>
    <n v="0"/>
    <n v="0"/>
    <n v="0"/>
    <n v="0"/>
    <n v="0"/>
    <n v="0"/>
    <n v="0"/>
    <n v="0"/>
    <n v="0"/>
    <n v="0"/>
  </r>
  <r>
    <x v="26"/>
    <x v="1"/>
    <x v="1"/>
    <x v="15"/>
    <n v="0"/>
    <n v="0"/>
    <n v="0"/>
    <n v="0"/>
    <n v="2"/>
    <n v="0"/>
    <n v="0"/>
    <n v="1"/>
    <n v="1"/>
    <n v="0"/>
    <n v="1"/>
    <n v="0"/>
  </r>
  <r>
    <x v="26"/>
    <x v="1"/>
    <x v="1"/>
    <x v="16"/>
    <n v="0"/>
    <n v="0"/>
    <n v="0"/>
    <n v="0"/>
    <n v="0"/>
    <n v="0"/>
    <n v="0"/>
    <n v="0"/>
    <n v="0"/>
    <n v="0"/>
    <n v="0"/>
    <n v="0"/>
  </r>
  <r>
    <x v="26"/>
    <x v="1"/>
    <x v="1"/>
    <x v="17"/>
    <n v="0"/>
    <n v="0"/>
    <n v="0"/>
    <n v="1"/>
    <n v="0"/>
    <n v="0"/>
    <n v="0"/>
    <n v="2"/>
    <n v="0"/>
    <n v="0"/>
    <n v="3"/>
    <n v="0"/>
  </r>
  <r>
    <x v="26"/>
    <x v="1"/>
    <x v="1"/>
    <x v="18"/>
    <n v="0"/>
    <n v="0"/>
    <n v="0"/>
    <n v="0"/>
    <n v="0"/>
    <n v="0"/>
    <n v="0"/>
    <n v="0"/>
    <n v="0"/>
    <n v="0"/>
    <n v="0"/>
    <n v="0"/>
  </r>
  <r>
    <x v="26"/>
    <x v="1"/>
    <x v="1"/>
    <x v="19"/>
    <n v="7"/>
    <n v="3"/>
    <n v="9"/>
    <n v="5"/>
    <n v="5"/>
    <n v="5"/>
    <n v="10"/>
    <n v="12"/>
    <n v="4"/>
    <n v="4"/>
    <n v="8"/>
    <n v="4"/>
  </r>
  <r>
    <x v="27"/>
    <x v="1"/>
    <x v="0"/>
    <x v="0"/>
    <n v="1"/>
    <n v="0"/>
    <n v="1"/>
    <n v="0"/>
    <n v="1"/>
    <n v="4"/>
    <n v="0"/>
    <n v="0"/>
    <n v="2"/>
    <n v="4"/>
    <n v="1"/>
    <n v="2"/>
  </r>
  <r>
    <x v="27"/>
    <x v="1"/>
    <x v="0"/>
    <x v="1"/>
    <n v="0"/>
    <n v="1"/>
    <n v="1"/>
    <n v="1"/>
    <n v="1"/>
    <n v="1"/>
    <n v="0"/>
    <n v="3"/>
    <n v="4"/>
    <n v="1"/>
    <n v="2"/>
    <n v="1"/>
  </r>
  <r>
    <x v="27"/>
    <x v="1"/>
    <x v="0"/>
    <x v="2"/>
    <n v="0"/>
    <n v="0"/>
    <n v="0"/>
    <n v="0"/>
    <n v="0"/>
    <n v="0"/>
    <n v="0"/>
    <n v="0"/>
    <n v="0"/>
    <n v="0"/>
    <n v="0"/>
    <n v="0"/>
  </r>
  <r>
    <x v="27"/>
    <x v="1"/>
    <x v="0"/>
    <x v="3"/>
    <n v="0"/>
    <n v="0"/>
    <n v="0"/>
    <n v="0"/>
    <n v="0"/>
    <n v="0"/>
    <n v="0"/>
    <n v="0"/>
    <n v="0"/>
    <n v="0"/>
    <n v="0"/>
    <n v="0"/>
  </r>
  <r>
    <x v="27"/>
    <x v="1"/>
    <x v="0"/>
    <x v="4"/>
    <n v="0"/>
    <n v="0"/>
    <n v="0"/>
    <n v="0"/>
    <n v="0"/>
    <n v="0"/>
    <n v="0"/>
    <n v="0"/>
    <n v="0"/>
    <n v="0"/>
    <n v="0"/>
    <n v="0"/>
  </r>
  <r>
    <x v="27"/>
    <x v="1"/>
    <x v="0"/>
    <x v="5"/>
    <n v="0"/>
    <n v="0"/>
    <n v="0"/>
    <n v="0"/>
    <n v="0"/>
    <n v="0"/>
    <n v="0"/>
    <n v="0"/>
    <n v="0"/>
    <n v="0"/>
    <n v="0"/>
    <n v="0"/>
  </r>
  <r>
    <x v="27"/>
    <x v="1"/>
    <x v="0"/>
    <x v="6"/>
    <n v="1"/>
    <n v="0"/>
    <n v="0"/>
    <n v="0"/>
    <n v="0"/>
    <n v="0"/>
    <n v="0"/>
    <n v="0"/>
    <n v="0"/>
    <n v="0"/>
    <n v="1"/>
    <n v="0"/>
  </r>
  <r>
    <x v="27"/>
    <x v="1"/>
    <x v="0"/>
    <x v="7"/>
    <n v="0"/>
    <n v="0"/>
    <n v="1"/>
    <n v="1"/>
    <n v="0"/>
    <n v="0"/>
    <n v="0"/>
    <n v="1"/>
    <n v="0"/>
    <n v="1"/>
    <n v="0"/>
    <n v="0"/>
  </r>
  <r>
    <x v="27"/>
    <x v="1"/>
    <x v="0"/>
    <x v="8"/>
    <n v="0"/>
    <n v="2"/>
    <n v="0"/>
    <n v="0"/>
    <n v="0"/>
    <n v="0"/>
    <n v="2"/>
    <n v="0"/>
    <n v="1"/>
    <n v="1"/>
    <n v="1"/>
    <n v="0"/>
  </r>
  <r>
    <x v="27"/>
    <x v="1"/>
    <x v="0"/>
    <x v="9"/>
    <n v="0"/>
    <n v="0"/>
    <n v="0"/>
    <n v="0"/>
    <n v="0"/>
    <n v="0"/>
    <n v="0"/>
    <n v="0"/>
    <n v="0"/>
    <n v="0"/>
    <n v="0"/>
    <n v="1"/>
  </r>
  <r>
    <x v="27"/>
    <x v="1"/>
    <x v="1"/>
    <x v="10"/>
    <n v="4"/>
    <n v="2"/>
    <n v="3"/>
    <n v="2"/>
    <n v="5"/>
    <n v="0"/>
    <n v="3"/>
    <n v="2"/>
    <n v="3"/>
    <n v="4"/>
    <n v="3"/>
    <n v="6"/>
  </r>
  <r>
    <x v="27"/>
    <x v="1"/>
    <x v="1"/>
    <x v="11"/>
    <n v="0"/>
    <n v="0"/>
    <n v="0"/>
    <n v="0"/>
    <n v="0"/>
    <n v="0"/>
    <n v="0"/>
    <n v="0"/>
    <n v="0"/>
    <n v="0"/>
    <n v="0"/>
    <n v="0"/>
  </r>
  <r>
    <x v="27"/>
    <x v="1"/>
    <x v="1"/>
    <x v="12"/>
    <n v="0"/>
    <n v="0"/>
    <n v="0"/>
    <n v="0"/>
    <n v="0"/>
    <n v="0"/>
    <n v="0"/>
    <n v="0"/>
    <n v="0"/>
    <n v="0"/>
    <n v="0"/>
    <n v="0"/>
  </r>
  <r>
    <x v="27"/>
    <x v="1"/>
    <x v="1"/>
    <x v="13"/>
    <n v="0"/>
    <n v="0"/>
    <n v="0"/>
    <n v="0"/>
    <n v="0"/>
    <n v="0"/>
    <n v="0"/>
    <n v="0"/>
    <n v="0"/>
    <n v="0"/>
    <n v="0"/>
    <n v="0"/>
  </r>
  <r>
    <x v="27"/>
    <x v="1"/>
    <x v="1"/>
    <x v="14"/>
    <n v="0"/>
    <n v="0"/>
    <n v="0"/>
    <n v="0"/>
    <n v="0"/>
    <n v="0"/>
    <n v="0"/>
    <n v="0"/>
    <n v="0"/>
    <n v="0"/>
    <n v="0"/>
    <n v="0"/>
  </r>
  <r>
    <x v="27"/>
    <x v="1"/>
    <x v="1"/>
    <x v="15"/>
    <n v="0"/>
    <n v="1"/>
    <n v="0"/>
    <n v="0"/>
    <n v="0"/>
    <n v="0"/>
    <n v="0"/>
    <n v="0"/>
    <n v="1"/>
    <n v="0"/>
    <n v="0"/>
    <n v="1"/>
  </r>
  <r>
    <x v="27"/>
    <x v="1"/>
    <x v="1"/>
    <x v="16"/>
    <n v="0"/>
    <n v="0"/>
    <n v="0"/>
    <n v="0"/>
    <n v="0"/>
    <n v="0"/>
    <n v="0"/>
    <n v="0"/>
    <n v="0"/>
    <n v="0"/>
    <n v="0"/>
    <n v="0"/>
  </r>
  <r>
    <x v="27"/>
    <x v="1"/>
    <x v="1"/>
    <x v="17"/>
    <n v="0"/>
    <n v="0"/>
    <n v="0"/>
    <n v="1"/>
    <n v="1"/>
    <n v="1"/>
    <n v="0"/>
    <n v="0"/>
    <n v="0"/>
    <n v="0"/>
    <n v="1"/>
    <n v="1"/>
  </r>
  <r>
    <x v="27"/>
    <x v="1"/>
    <x v="1"/>
    <x v="18"/>
    <n v="0"/>
    <n v="0"/>
    <n v="0"/>
    <n v="0"/>
    <n v="0"/>
    <n v="0"/>
    <n v="0"/>
    <n v="0"/>
    <n v="0"/>
    <n v="0"/>
    <n v="0"/>
    <n v="0"/>
  </r>
  <r>
    <x v="27"/>
    <x v="1"/>
    <x v="1"/>
    <x v="19"/>
    <n v="6"/>
    <n v="2"/>
    <n v="12"/>
    <n v="9"/>
    <n v="9"/>
    <n v="15"/>
    <n v="10"/>
    <n v="13"/>
    <n v="3"/>
    <n v="3"/>
    <n v="7"/>
    <n v="3"/>
  </r>
  <r>
    <x v="28"/>
    <x v="1"/>
    <x v="0"/>
    <x v="0"/>
    <n v="3"/>
    <n v="2"/>
    <n v="0"/>
    <n v="5"/>
    <n v="4"/>
    <n v="9"/>
    <n v="0"/>
    <n v="10"/>
    <n v="8"/>
    <n v="3"/>
    <n v="14"/>
    <n v="2"/>
  </r>
  <r>
    <x v="28"/>
    <x v="1"/>
    <x v="0"/>
    <x v="1"/>
    <n v="3"/>
    <n v="2"/>
    <n v="2"/>
    <n v="0"/>
    <n v="2"/>
    <n v="3"/>
    <n v="2"/>
    <n v="2"/>
    <n v="2"/>
    <n v="1"/>
    <n v="0"/>
    <n v="1"/>
  </r>
  <r>
    <x v="28"/>
    <x v="1"/>
    <x v="0"/>
    <x v="2"/>
    <n v="0"/>
    <n v="0"/>
    <n v="0"/>
    <n v="0"/>
    <n v="0"/>
    <n v="0"/>
    <n v="0"/>
    <n v="0"/>
    <n v="0"/>
    <n v="0"/>
    <n v="0"/>
    <n v="0"/>
  </r>
  <r>
    <x v="28"/>
    <x v="1"/>
    <x v="0"/>
    <x v="3"/>
    <n v="0"/>
    <n v="0"/>
    <n v="0"/>
    <n v="0"/>
    <n v="0"/>
    <n v="0"/>
    <n v="0"/>
    <n v="0"/>
    <n v="0"/>
    <n v="0"/>
    <n v="0"/>
    <n v="0"/>
  </r>
  <r>
    <x v="28"/>
    <x v="1"/>
    <x v="0"/>
    <x v="4"/>
    <n v="0"/>
    <n v="0"/>
    <n v="0"/>
    <n v="0"/>
    <n v="0"/>
    <n v="0"/>
    <n v="0"/>
    <n v="0"/>
    <n v="0"/>
    <n v="0"/>
    <n v="0"/>
    <n v="0"/>
  </r>
  <r>
    <x v="28"/>
    <x v="1"/>
    <x v="0"/>
    <x v="5"/>
    <n v="0"/>
    <n v="0"/>
    <n v="0"/>
    <n v="0"/>
    <n v="0"/>
    <n v="0"/>
    <n v="0"/>
    <n v="0"/>
    <n v="0"/>
    <n v="0"/>
    <n v="0"/>
    <n v="0"/>
  </r>
  <r>
    <x v="28"/>
    <x v="1"/>
    <x v="0"/>
    <x v="6"/>
    <n v="0"/>
    <n v="1"/>
    <n v="1"/>
    <n v="1"/>
    <n v="0"/>
    <n v="1"/>
    <n v="1"/>
    <n v="1"/>
    <n v="0"/>
    <n v="0"/>
    <n v="0"/>
    <n v="0"/>
  </r>
  <r>
    <x v="28"/>
    <x v="1"/>
    <x v="0"/>
    <x v="7"/>
    <n v="0"/>
    <n v="0"/>
    <n v="0"/>
    <n v="0"/>
    <n v="0"/>
    <n v="0"/>
    <n v="0"/>
    <n v="0"/>
    <n v="0"/>
    <n v="0"/>
    <n v="1"/>
    <n v="0"/>
  </r>
  <r>
    <x v="28"/>
    <x v="1"/>
    <x v="0"/>
    <x v="8"/>
    <n v="0"/>
    <n v="1"/>
    <n v="0"/>
    <n v="0"/>
    <n v="0"/>
    <n v="0"/>
    <n v="0"/>
    <n v="0"/>
    <n v="0"/>
    <n v="1"/>
    <n v="0"/>
    <n v="0"/>
  </r>
  <r>
    <x v="28"/>
    <x v="1"/>
    <x v="0"/>
    <x v="9"/>
    <n v="0"/>
    <n v="0"/>
    <n v="0"/>
    <n v="0"/>
    <n v="0"/>
    <n v="0"/>
    <n v="0"/>
    <n v="0"/>
    <n v="0"/>
    <n v="1"/>
    <n v="0"/>
    <n v="0"/>
  </r>
  <r>
    <x v="28"/>
    <x v="1"/>
    <x v="1"/>
    <x v="10"/>
    <n v="11"/>
    <n v="16"/>
    <n v="13"/>
    <n v="11"/>
    <n v="5"/>
    <n v="15"/>
    <n v="10"/>
    <n v="11"/>
    <n v="9"/>
    <n v="11"/>
    <n v="6"/>
    <n v="6"/>
  </r>
  <r>
    <x v="28"/>
    <x v="1"/>
    <x v="1"/>
    <x v="11"/>
    <n v="0"/>
    <n v="0"/>
    <n v="0"/>
    <n v="0"/>
    <n v="0"/>
    <n v="0"/>
    <n v="0"/>
    <n v="0"/>
    <n v="0"/>
    <n v="0"/>
    <n v="0"/>
    <n v="0"/>
  </r>
  <r>
    <x v="28"/>
    <x v="1"/>
    <x v="1"/>
    <x v="12"/>
    <n v="0"/>
    <n v="0"/>
    <n v="0"/>
    <n v="0"/>
    <n v="0"/>
    <n v="0"/>
    <n v="0"/>
    <n v="0"/>
    <n v="0"/>
    <n v="0"/>
    <n v="0"/>
    <n v="0"/>
  </r>
  <r>
    <x v="28"/>
    <x v="1"/>
    <x v="1"/>
    <x v="13"/>
    <n v="0"/>
    <n v="0"/>
    <n v="0"/>
    <n v="0"/>
    <n v="0"/>
    <n v="0"/>
    <n v="0"/>
    <n v="0"/>
    <n v="0"/>
    <n v="0"/>
    <n v="0"/>
    <n v="0"/>
  </r>
  <r>
    <x v="28"/>
    <x v="1"/>
    <x v="1"/>
    <x v="14"/>
    <n v="0"/>
    <n v="0"/>
    <n v="0"/>
    <n v="0"/>
    <n v="0"/>
    <n v="0"/>
    <n v="0"/>
    <n v="0"/>
    <n v="0"/>
    <n v="0"/>
    <n v="0"/>
    <n v="0"/>
  </r>
  <r>
    <x v="28"/>
    <x v="1"/>
    <x v="1"/>
    <x v="15"/>
    <n v="1"/>
    <n v="1"/>
    <n v="0"/>
    <n v="0"/>
    <n v="0"/>
    <n v="1"/>
    <n v="0"/>
    <n v="0"/>
    <n v="0"/>
    <n v="0"/>
    <n v="0"/>
    <n v="0"/>
  </r>
  <r>
    <x v="28"/>
    <x v="1"/>
    <x v="1"/>
    <x v="16"/>
    <n v="0"/>
    <n v="0"/>
    <n v="0"/>
    <n v="0"/>
    <n v="0"/>
    <n v="0"/>
    <n v="0"/>
    <n v="0"/>
    <n v="0"/>
    <n v="0"/>
    <n v="0"/>
    <n v="0"/>
  </r>
  <r>
    <x v="28"/>
    <x v="1"/>
    <x v="1"/>
    <x v="17"/>
    <n v="0"/>
    <n v="0"/>
    <n v="0"/>
    <n v="0"/>
    <n v="0"/>
    <n v="0"/>
    <n v="0"/>
    <n v="0"/>
    <n v="0"/>
    <n v="0"/>
    <n v="0"/>
    <n v="4"/>
  </r>
  <r>
    <x v="28"/>
    <x v="1"/>
    <x v="1"/>
    <x v="18"/>
    <n v="0"/>
    <n v="0"/>
    <n v="0"/>
    <n v="0"/>
    <n v="0"/>
    <n v="0"/>
    <n v="0"/>
    <n v="0"/>
    <n v="0"/>
    <n v="0"/>
    <n v="0"/>
    <n v="0"/>
  </r>
  <r>
    <x v="28"/>
    <x v="1"/>
    <x v="1"/>
    <x v="19"/>
    <n v="3"/>
    <n v="0"/>
    <n v="0"/>
    <n v="0"/>
    <n v="1"/>
    <n v="0"/>
    <n v="1"/>
    <n v="0"/>
    <n v="0"/>
    <n v="0"/>
    <n v="5"/>
    <n v="4"/>
  </r>
  <r>
    <x v="29"/>
    <x v="4"/>
    <x v="0"/>
    <x v="0"/>
    <n v="7"/>
    <n v="4"/>
    <n v="1"/>
    <n v="4"/>
    <n v="2"/>
    <n v="2"/>
    <n v="3"/>
    <n v="1"/>
    <n v="2"/>
    <n v="12"/>
    <n v="17"/>
    <n v="8"/>
  </r>
  <r>
    <x v="29"/>
    <x v="4"/>
    <x v="0"/>
    <x v="1"/>
    <n v="16"/>
    <n v="16"/>
    <n v="22"/>
    <n v="20"/>
    <n v="28"/>
    <n v="43"/>
    <n v="33"/>
    <n v="26"/>
    <n v="20"/>
    <n v="22"/>
    <n v="36"/>
    <n v="42"/>
  </r>
  <r>
    <x v="29"/>
    <x v="4"/>
    <x v="0"/>
    <x v="2"/>
    <n v="0"/>
    <n v="0"/>
    <n v="0"/>
    <n v="0"/>
    <n v="0"/>
    <n v="0"/>
    <n v="0"/>
    <n v="0"/>
    <n v="0"/>
    <n v="0"/>
    <n v="0"/>
    <n v="0"/>
  </r>
  <r>
    <x v="29"/>
    <x v="4"/>
    <x v="0"/>
    <x v="3"/>
    <n v="0"/>
    <n v="0"/>
    <n v="0"/>
    <n v="0"/>
    <n v="0"/>
    <n v="0"/>
    <n v="0"/>
    <n v="0"/>
    <n v="0"/>
    <n v="0"/>
    <n v="0"/>
    <n v="0"/>
  </r>
  <r>
    <x v="29"/>
    <x v="4"/>
    <x v="0"/>
    <x v="4"/>
    <n v="0"/>
    <n v="0"/>
    <n v="0"/>
    <n v="0"/>
    <n v="0"/>
    <n v="0"/>
    <n v="0"/>
    <n v="0"/>
    <n v="0"/>
    <n v="0"/>
    <n v="0"/>
    <n v="0"/>
  </r>
  <r>
    <x v="29"/>
    <x v="4"/>
    <x v="0"/>
    <x v="5"/>
    <n v="0"/>
    <n v="0"/>
    <n v="0"/>
    <n v="0"/>
    <n v="0"/>
    <n v="0"/>
    <n v="0"/>
    <n v="0"/>
    <n v="0"/>
    <n v="0"/>
    <n v="0"/>
    <n v="0"/>
  </r>
  <r>
    <x v="29"/>
    <x v="4"/>
    <x v="0"/>
    <x v="6"/>
    <n v="1"/>
    <n v="0"/>
    <n v="0"/>
    <n v="0"/>
    <n v="0"/>
    <n v="1"/>
    <n v="5"/>
    <n v="1"/>
    <n v="0"/>
    <n v="1"/>
    <n v="2"/>
    <n v="3"/>
  </r>
  <r>
    <x v="29"/>
    <x v="4"/>
    <x v="0"/>
    <x v="7"/>
    <n v="2"/>
    <n v="0"/>
    <n v="2"/>
    <n v="1"/>
    <n v="1"/>
    <n v="0"/>
    <n v="2"/>
    <n v="6"/>
    <n v="0"/>
    <n v="1"/>
    <n v="2"/>
    <n v="3"/>
  </r>
  <r>
    <x v="29"/>
    <x v="4"/>
    <x v="0"/>
    <x v="8"/>
    <n v="11"/>
    <n v="3"/>
    <n v="5"/>
    <n v="8"/>
    <n v="9"/>
    <n v="12"/>
    <n v="12"/>
    <n v="13"/>
    <n v="14"/>
    <n v="4"/>
    <n v="7"/>
    <n v="12"/>
  </r>
  <r>
    <x v="29"/>
    <x v="4"/>
    <x v="0"/>
    <x v="9"/>
    <n v="5"/>
    <n v="7"/>
    <n v="9"/>
    <n v="9"/>
    <n v="13"/>
    <n v="22"/>
    <n v="16"/>
    <n v="6"/>
    <n v="8"/>
    <n v="11"/>
    <n v="14"/>
    <n v="14"/>
  </r>
  <r>
    <x v="29"/>
    <x v="4"/>
    <x v="1"/>
    <x v="10"/>
    <n v="157"/>
    <n v="113"/>
    <n v="175"/>
    <n v="127"/>
    <n v="174"/>
    <n v="184"/>
    <n v="133"/>
    <n v="155"/>
    <n v="126"/>
    <n v="120"/>
    <n v="117"/>
    <n v="194"/>
  </r>
  <r>
    <x v="29"/>
    <x v="4"/>
    <x v="1"/>
    <x v="11"/>
    <n v="0"/>
    <n v="0"/>
    <n v="0"/>
    <n v="0"/>
    <n v="0"/>
    <n v="0"/>
    <n v="0"/>
    <n v="0"/>
    <n v="0"/>
    <n v="0"/>
    <n v="0"/>
    <n v="0"/>
  </r>
  <r>
    <x v="29"/>
    <x v="4"/>
    <x v="1"/>
    <x v="12"/>
    <n v="0"/>
    <n v="0"/>
    <n v="0"/>
    <n v="0"/>
    <n v="0"/>
    <n v="0"/>
    <n v="0"/>
    <n v="0"/>
    <n v="0"/>
    <n v="0"/>
    <n v="0"/>
    <n v="0"/>
  </r>
  <r>
    <x v="29"/>
    <x v="4"/>
    <x v="1"/>
    <x v="13"/>
    <n v="0"/>
    <n v="0"/>
    <n v="0"/>
    <n v="0"/>
    <n v="0"/>
    <n v="0"/>
    <n v="0"/>
    <n v="0"/>
    <n v="0"/>
    <n v="0"/>
    <n v="0"/>
    <n v="0"/>
  </r>
  <r>
    <x v="29"/>
    <x v="4"/>
    <x v="1"/>
    <x v="14"/>
    <n v="0"/>
    <n v="0"/>
    <n v="0"/>
    <n v="0"/>
    <n v="0"/>
    <n v="0"/>
    <n v="0"/>
    <n v="0"/>
    <n v="0"/>
    <n v="0"/>
    <n v="0"/>
    <n v="0"/>
  </r>
  <r>
    <x v="29"/>
    <x v="4"/>
    <x v="1"/>
    <x v="15"/>
    <n v="0"/>
    <n v="3"/>
    <n v="19"/>
    <n v="0"/>
    <n v="1"/>
    <n v="2"/>
    <n v="0"/>
    <n v="1"/>
    <n v="1"/>
    <n v="1"/>
    <n v="2"/>
    <n v="0"/>
  </r>
  <r>
    <x v="29"/>
    <x v="4"/>
    <x v="1"/>
    <x v="16"/>
    <n v="0"/>
    <n v="0"/>
    <n v="0"/>
    <n v="0"/>
    <n v="0"/>
    <n v="0"/>
    <n v="0"/>
    <n v="0"/>
    <n v="0"/>
    <n v="0"/>
    <n v="0"/>
    <n v="0"/>
  </r>
  <r>
    <x v="29"/>
    <x v="4"/>
    <x v="1"/>
    <x v="17"/>
    <n v="1"/>
    <n v="1"/>
    <n v="0"/>
    <n v="1"/>
    <n v="3"/>
    <n v="0"/>
    <n v="0"/>
    <n v="0"/>
    <n v="0"/>
    <n v="0"/>
    <n v="0"/>
    <n v="0"/>
  </r>
  <r>
    <x v="29"/>
    <x v="4"/>
    <x v="1"/>
    <x v="18"/>
    <n v="0"/>
    <n v="0"/>
    <n v="0"/>
    <n v="0"/>
    <n v="0"/>
    <n v="0"/>
    <n v="0"/>
    <n v="0"/>
    <n v="0"/>
    <n v="0"/>
    <n v="0"/>
    <n v="0"/>
  </r>
  <r>
    <x v="29"/>
    <x v="4"/>
    <x v="1"/>
    <x v="19"/>
    <n v="16"/>
    <n v="9"/>
    <n v="18"/>
    <n v="20"/>
    <n v="18"/>
    <n v="26"/>
    <n v="32"/>
    <n v="39"/>
    <n v="15"/>
    <n v="17"/>
    <n v="11"/>
    <n v="41"/>
  </r>
  <r>
    <x v="30"/>
    <x v="0"/>
    <x v="0"/>
    <x v="0"/>
    <n v="412"/>
    <n v="178"/>
    <n v="148"/>
    <n v="269"/>
    <n v="309"/>
    <n v="392"/>
    <n v="335"/>
    <n v="261"/>
    <n v="212"/>
    <n v="266"/>
    <n v="331"/>
    <n v="535"/>
  </r>
  <r>
    <x v="30"/>
    <x v="0"/>
    <x v="0"/>
    <x v="1"/>
    <n v="12"/>
    <n v="7"/>
    <n v="5"/>
    <n v="9"/>
    <n v="8"/>
    <n v="12"/>
    <n v="8"/>
    <n v="6"/>
    <n v="23"/>
    <n v="14"/>
    <n v="35"/>
    <n v="16"/>
  </r>
  <r>
    <x v="30"/>
    <x v="0"/>
    <x v="0"/>
    <x v="2"/>
    <n v="0"/>
    <n v="0"/>
    <n v="0"/>
    <n v="0"/>
    <n v="0"/>
    <n v="0"/>
    <n v="0"/>
    <n v="0"/>
    <n v="0"/>
    <n v="0"/>
    <n v="0"/>
    <n v="0"/>
  </r>
  <r>
    <x v="30"/>
    <x v="0"/>
    <x v="0"/>
    <x v="3"/>
    <n v="0"/>
    <n v="0"/>
    <n v="0"/>
    <n v="0"/>
    <n v="0"/>
    <n v="0"/>
    <n v="0"/>
    <n v="0"/>
    <n v="0"/>
    <n v="0"/>
    <n v="0"/>
    <n v="0"/>
  </r>
  <r>
    <x v="30"/>
    <x v="0"/>
    <x v="0"/>
    <x v="4"/>
    <n v="0"/>
    <n v="0"/>
    <n v="0"/>
    <n v="0"/>
    <n v="0"/>
    <n v="0"/>
    <n v="0"/>
    <n v="0"/>
    <n v="0"/>
    <n v="0"/>
    <n v="0"/>
    <n v="0"/>
  </r>
  <r>
    <x v="30"/>
    <x v="0"/>
    <x v="0"/>
    <x v="5"/>
    <n v="0"/>
    <n v="0"/>
    <n v="0"/>
    <n v="4"/>
    <n v="9"/>
    <n v="13"/>
    <n v="7"/>
    <n v="15"/>
    <n v="22"/>
    <n v="9"/>
    <n v="5"/>
    <n v="0"/>
  </r>
  <r>
    <x v="30"/>
    <x v="0"/>
    <x v="0"/>
    <x v="6"/>
    <n v="0"/>
    <n v="0"/>
    <n v="0"/>
    <n v="0"/>
    <n v="0"/>
    <n v="0"/>
    <n v="3"/>
    <n v="2"/>
    <n v="0"/>
    <n v="0"/>
    <n v="0"/>
    <n v="1"/>
  </r>
  <r>
    <x v="30"/>
    <x v="0"/>
    <x v="0"/>
    <x v="7"/>
    <n v="0"/>
    <n v="0"/>
    <n v="1"/>
    <n v="0"/>
    <n v="0"/>
    <n v="0"/>
    <n v="0"/>
    <n v="0"/>
    <n v="0"/>
    <n v="2"/>
    <n v="0"/>
    <n v="0"/>
  </r>
  <r>
    <x v="30"/>
    <x v="0"/>
    <x v="0"/>
    <x v="8"/>
    <n v="0"/>
    <n v="0"/>
    <n v="1"/>
    <n v="0"/>
    <n v="1"/>
    <n v="0"/>
    <n v="1"/>
    <n v="0"/>
    <n v="0"/>
    <n v="0"/>
    <n v="1"/>
    <n v="1"/>
  </r>
  <r>
    <x v="30"/>
    <x v="0"/>
    <x v="0"/>
    <x v="9"/>
    <n v="10"/>
    <n v="28"/>
    <n v="9"/>
    <n v="23"/>
    <n v="141"/>
    <n v="109"/>
    <n v="82"/>
    <n v="56"/>
    <n v="45"/>
    <n v="105"/>
    <n v="114"/>
    <n v="75"/>
  </r>
  <r>
    <x v="30"/>
    <x v="0"/>
    <x v="1"/>
    <x v="10"/>
    <n v="17"/>
    <n v="19"/>
    <n v="56"/>
    <n v="19"/>
    <n v="15"/>
    <n v="28"/>
    <n v="25"/>
    <n v="34"/>
    <n v="44"/>
    <n v="37"/>
    <n v="52"/>
    <n v="31"/>
  </r>
  <r>
    <x v="30"/>
    <x v="0"/>
    <x v="1"/>
    <x v="11"/>
    <n v="0"/>
    <n v="0"/>
    <n v="0"/>
    <n v="0"/>
    <n v="0"/>
    <n v="0"/>
    <n v="0"/>
    <n v="0"/>
    <n v="0"/>
    <n v="0"/>
    <n v="0"/>
    <n v="0"/>
  </r>
  <r>
    <x v="30"/>
    <x v="0"/>
    <x v="1"/>
    <x v="12"/>
    <n v="0"/>
    <n v="0"/>
    <n v="0"/>
    <n v="0"/>
    <n v="0"/>
    <n v="0"/>
    <n v="0"/>
    <n v="0"/>
    <n v="0"/>
    <n v="0"/>
    <n v="0"/>
    <n v="0"/>
  </r>
  <r>
    <x v="30"/>
    <x v="0"/>
    <x v="1"/>
    <x v="13"/>
    <n v="0"/>
    <n v="0"/>
    <n v="0"/>
    <n v="0"/>
    <n v="0"/>
    <n v="2"/>
    <n v="0"/>
    <n v="0"/>
    <n v="0"/>
    <n v="0"/>
    <n v="0"/>
    <n v="0"/>
  </r>
  <r>
    <x v="30"/>
    <x v="0"/>
    <x v="1"/>
    <x v="14"/>
    <n v="0"/>
    <n v="0"/>
    <n v="0"/>
    <n v="0"/>
    <n v="0"/>
    <n v="0"/>
    <n v="0"/>
    <n v="0"/>
    <n v="0"/>
    <n v="0"/>
    <n v="0"/>
    <n v="0"/>
  </r>
  <r>
    <x v="30"/>
    <x v="0"/>
    <x v="1"/>
    <x v="15"/>
    <n v="15"/>
    <n v="16"/>
    <n v="25"/>
    <n v="11"/>
    <n v="10"/>
    <n v="34"/>
    <n v="37"/>
    <n v="31"/>
    <n v="28"/>
    <n v="29"/>
    <n v="41"/>
    <n v="46"/>
  </r>
  <r>
    <x v="30"/>
    <x v="0"/>
    <x v="1"/>
    <x v="16"/>
    <n v="0"/>
    <n v="0"/>
    <n v="0"/>
    <n v="0"/>
    <n v="0"/>
    <n v="0"/>
    <n v="0"/>
    <n v="0"/>
    <n v="0"/>
    <n v="0"/>
    <n v="0"/>
    <n v="0"/>
  </r>
  <r>
    <x v="30"/>
    <x v="0"/>
    <x v="1"/>
    <x v="17"/>
    <n v="107"/>
    <n v="68"/>
    <n v="64"/>
    <n v="76"/>
    <n v="85"/>
    <n v="78"/>
    <n v="90"/>
    <n v="160"/>
    <n v="69"/>
    <n v="75"/>
    <n v="111"/>
    <n v="147"/>
  </r>
  <r>
    <x v="30"/>
    <x v="0"/>
    <x v="1"/>
    <x v="18"/>
    <n v="0"/>
    <n v="0"/>
    <n v="0"/>
    <n v="0"/>
    <n v="0"/>
    <n v="0"/>
    <n v="0"/>
    <n v="0"/>
    <n v="0"/>
    <n v="0"/>
    <n v="0"/>
    <n v="0"/>
  </r>
  <r>
    <x v="30"/>
    <x v="0"/>
    <x v="1"/>
    <x v="19"/>
    <n v="191"/>
    <n v="173"/>
    <n v="268"/>
    <n v="276"/>
    <n v="231"/>
    <n v="385"/>
    <n v="488"/>
    <n v="447"/>
    <n v="386"/>
    <n v="297"/>
    <n v="425"/>
    <n v="255"/>
  </r>
  <r>
    <x v="31"/>
    <x v="0"/>
    <x v="0"/>
    <x v="0"/>
    <n v="123"/>
    <n v="71"/>
    <n v="116"/>
    <n v="212"/>
    <n v="192"/>
    <n v="203"/>
    <n v="341"/>
    <n v="456"/>
    <n v="405"/>
    <n v="482"/>
    <n v="743"/>
    <n v="496"/>
  </r>
  <r>
    <x v="31"/>
    <x v="0"/>
    <x v="0"/>
    <x v="1"/>
    <n v="8"/>
    <n v="62"/>
    <n v="47"/>
    <n v="59"/>
    <n v="72"/>
    <n v="66"/>
    <n v="66"/>
    <n v="50"/>
    <n v="40"/>
    <n v="25"/>
    <n v="32"/>
    <n v="24"/>
  </r>
  <r>
    <x v="31"/>
    <x v="0"/>
    <x v="0"/>
    <x v="2"/>
    <n v="0"/>
    <n v="0"/>
    <n v="0"/>
    <n v="0"/>
    <n v="0"/>
    <n v="0"/>
    <n v="0"/>
    <n v="0"/>
    <n v="0"/>
    <n v="0"/>
    <n v="0"/>
    <n v="0"/>
  </r>
  <r>
    <x v="31"/>
    <x v="0"/>
    <x v="0"/>
    <x v="3"/>
    <n v="0"/>
    <n v="0"/>
    <n v="0"/>
    <n v="1"/>
    <n v="0"/>
    <n v="0"/>
    <n v="0"/>
    <n v="0"/>
    <n v="1"/>
    <n v="0"/>
    <n v="1"/>
    <n v="0"/>
  </r>
  <r>
    <x v="31"/>
    <x v="0"/>
    <x v="0"/>
    <x v="4"/>
    <n v="0"/>
    <n v="1"/>
    <n v="1"/>
    <n v="0"/>
    <n v="0"/>
    <n v="2"/>
    <n v="1"/>
    <n v="0"/>
    <n v="0"/>
    <n v="0"/>
    <n v="0"/>
    <n v="1"/>
  </r>
  <r>
    <x v="31"/>
    <x v="0"/>
    <x v="0"/>
    <x v="5"/>
    <n v="0"/>
    <n v="0"/>
    <n v="5"/>
    <n v="3"/>
    <n v="3"/>
    <n v="3"/>
    <n v="3"/>
    <n v="0"/>
    <n v="0"/>
    <n v="0"/>
    <n v="0"/>
    <n v="2"/>
  </r>
  <r>
    <x v="31"/>
    <x v="0"/>
    <x v="0"/>
    <x v="6"/>
    <n v="1"/>
    <n v="1"/>
    <n v="0"/>
    <n v="2"/>
    <n v="3"/>
    <n v="0"/>
    <n v="3"/>
    <n v="5"/>
    <n v="1"/>
    <n v="13"/>
    <n v="5"/>
    <n v="5"/>
  </r>
  <r>
    <x v="31"/>
    <x v="0"/>
    <x v="0"/>
    <x v="7"/>
    <n v="13"/>
    <n v="16"/>
    <n v="10"/>
    <n v="13"/>
    <n v="21"/>
    <n v="19"/>
    <n v="23"/>
    <n v="28"/>
    <n v="23"/>
    <n v="32"/>
    <n v="27"/>
    <n v="32"/>
  </r>
  <r>
    <x v="31"/>
    <x v="0"/>
    <x v="0"/>
    <x v="8"/>
    <n v="4"/>
    <n v="10"/>
    <n v="13"/>
    <n v="14"/>
    <n v="9"/>
    <n v="16"/>
    <n v="12"/>
    <n v="24"/>
    <n v="15"/>
    <n v="18"/>
    <n v="30"/>
    <n v="28"/>
  </r>
  <r>
    <x v="31"/>
    <x v="0"/>
    <x v="0"/>
    <x v="9"/>
    <n v="15"/>
    <n v="56"/>
    <n v="70"/>
    <n v="112"/>
    <n v="81"/>
    <n v="132"/>
    <n v="162"/>
    <n v="143"/>
    <n v="99"/>
    <n v="139"/>
    <n v="154"/>
    <n v="174"/>
  </r>
  <r>
    <x v="31"/>
    <x v="0"/>
    <x v="1"/>
    <x v="10"/>
    <n v="302"/>
    <n v="217"/>
    <n v="297"/>
    <n v="144"/>
    <n v="187"/>
    <n v="162"/>
    <n v="115"/>
    <n v="82"/>
    <n v="109"/>
    <n v="95"/>
    <n v="128"/>
    <n v="152"/>
  </r>
  <r>
    <x v="31"/>
    <x v="0"/>
    <x v="1"/>
    <x v="11"/>
    <n v="0"/>
    <n v="0"/>
    <n v="0"/>
    <n v="0"/>
    <n v="0"/>
    <n v="0"/>
    <n v="0"/>
    <n v="0"/>
    <n v="0"/>
    <n v="0"/>
    <n v="0"/>
    <n v="0"/>
  </r>
  <r>
    <x v="31"/>
    <x v="0"/>
    <x v="1"/>
    <x v="12"/>
    <n v="0"/>
    <n v="0"/>
    <n v="0"/>
    <n v="0"/>
    <n v="0"/>
    <n v="0"/>
    <n v="0"/>
    <n v="0"/>
    <n v="0"/>
    <n v="0"/>
    <n v="0"/>
    <n v="0"/>
  </r>
  <r>
    <x v="31"/>
    <x v="0"/>
    <x v="1"/>
    <x v="13"/>
    <n v="0"/>
    <n v="0"/>
    <n v="0"/>
    <n v="1"/>
    <n v="3"/>
    <n v="1"/>
    <n v="0"/>
    <n v="0"/>
    <n v="0"/>
    <n v="0"/>
    <n v="0"/>
    <n v="0"/>
  </r>
  <r>
    <x v="31"/>
    <x v="0"/>
    <x v="1"/>
    <x v="14"/>
    <n v="0"/>
    <n v="0"/>
    <n v="0"/>
    <n v="0"/>
    <n v="0"/>
    <n v="0"/>
    <n v="0"/>
    <n v="0"/>
    <n v="0"/>
    <n v="0"/>
    <n v="0"/>
    <n v="0"/>
  </r>
  <r>
    <x v="31"/>
    <x v="0"/>
    <x v="1"/>
    <x v="15"/>
    <n v="3"/>
    <n v="15"/>
    <n v="2"/>
    <n v="8"/>
    <n v="2"/>
    <n v="2"/>
    <n v="7"/>
    <n v="2"/>
    <n v="21"/>
    <n v="0"/>
    <n v="7"/>
    <n v="6"/>
  </r>
  <r>
    <x v="31"/>
    <x v="0"/>
    <x v="1"/>
    <x v="16"/>
    <n v="0"/>
    <n v="0"/>
    <n v="0"/>
    <n v="0"/>
    <n v="0"/>
    <n v="0"/>
    <n v="0"/>
    <n v="0"/>
    <n v="0"/>
    <n v="0"/>
    <n v="0"/>
    <n v="0"/>
  </r>
  <r>
    <x v="31"/>
    <x v="0"/>
    <x v="1"/>
    <x v="17"/>
    <n v="45"/>
    <n v="32"/>
    <n v="32"/>
    <n v="66"/>
    <n v="59"/>
    <n v="68"/>
    <n v="104"/>
    <n v="105"/>
    <n v="77"/>
    <n v="67"/>
    <n v="39"/>
    <n v="30"/>
  </r>
  <r>
    <x v="31"/>
    <x v="0"/>
    <x v="1"/>
    <x v="18"/>
    <n v="0"/>
    <n v="0"/>
    <n v="0"/>
    <n v="0"/>
    <n v="0"/>
    <n v="0"/>
    <n v="0"/>
    <n v="0"/>
    <n v="0"/>
    <n v="0"/>
    <n v="0"/>
    <n v="0"/>
  </r>
  <r>
    <x v="31"/>
    <x v="0"/>
    <x v="1"/>
    <x v="19"/>
    <n v="136"/>
    <n v="112"/>
    <n v="121"/>
    <n v="226"/>
    <n v="139"/>
    <n v="233"/>
    <n v="245"/>
    <n v="223"/>
    <n v="171"/>
    <n v="168"/>
    <n v="277"/>
    <n v="430"/>
  </r>
  <r>
    <x v="32"/>
    <x v="1"/>
    <x v="0"/>
    <x v="0"/>
    <n v="0"/>
    <n v="0"/>
    <n v="0"/>
    <n v="0"/>
    <n v="1"/>
    <n v="2"/>
    <n v="0"/>
    <n v="0"/>
    <n v="2"/>
    <n v="5"/>
    <n v="3"/>
    <n v="2"/>
  </r>
  <r>
    <x v="32"/>
    <x v="1"/>
    <x v="0"/>
    <x v="1"/>
    <n v="2"/>
    <n v="0"/>
    <n v="2"/>
    <n v="1"/>
    <n v="1"/>
    <n v="1"/>
    <n v="3"/>
    <n v="2"/>
    <n v="1"/>
    <n v="7"/>
    <n v="6"/>
    <n v="1"/>
  </r>
  <r>
    <x v="32"/>
    <x v="1"/>
    <x v="0"/>
    <x v="2"/>
    <n v="0"/>
    <n v="0"/>
    <n v="0"/>
    <n v="0"/>
    <n v="0"/>
    <n v="0"/>
    <n v="0"/>
    <n v="0"/>
    <n v="0"/>
    <n v="0"/>
    <n v="0"/>
    <n v="0"/>
  </r>
  <r>
    <x v="32"/>
    <x v="1"/>
    <x v="0"/>
    <x v="3"/>
    <n v="0"/>
    <n v="0"/>
    <n v="0"/>
    <n v="0"/>
    <n v="0"/>
    <n v="0"/>
    <n v="0"/>
    <n v="0"/>
    <n v="0"/>
    <n v="0"/>
    <n v="0"/>
    <n v="0"/>
  </r>
  <r>
    <x v="32"/>
    <x v="1"/>
    <x v="0"/>
    <x v="4"/>
    <n v="0"/>
    <n v="0"/>
    <n v="0"/>
    <n v="0"/>
    <n v="0"/>
    <n v="0"/>
    <n v="0"/>
    <n v="0"/>
    <n v="0"/>
    <n v="0"/>
    <n v="0"/>
    <n v="0"/>
  </r>
  <r>
    <x v="32"/>
    <x v="1"/>
    <x v="0"/>
    <x v="5"/>
    <n v="0"/>
    <n v="0"/>
    <n v="0"/>
    <n v="0"/>
    <n v="0"/>
    <n v="0"/>
    <n v="0"/>
    <n v="0"/>
    <n v="0"/>
    <n v="0"/>
    <n v="1"/>
    <n v="0"/>
  </r>
  <r>
    <x v="32"/>
    <x v="1"/>
    <x v="0"/>
    <x v="6"/>
    <n v="0"/>
    <n v="0"/>
    <n v="0"/>
    <n v="0"/>
    <n v="0"/>
    <n v="0"/>
    <n v="0"/>
    <n v="0"/>
    <n v="0"/>
    <n v="0"/>
    <n v="1"/>
    <n v="2"/>
  </r>
  <r>
    <x v="32"/>
    <x v="1"/>
    <x v="0"/>
    <x v="7"/>
    <n v="0"/>
    <n v="0"/>
    <n v="1"/>
    <n v="0"/>
    <n v="0"/>
    <n v="0"/>
    <n v="0"/>
    <n v="3"/>
    <n v="0"/>
    <n v="0"/>
    <n v="0"/>
    <n v="0"/>
  </r>
  <r>
    <x v="32"/>
    <x v="1"/>
    <x v="0"/>
    <x v="8"/>
    <n v="0"/>
    <n v="0"/>
    <n v="0"/>
    <n v="0"/>
    <n v="1"/>
    <n v="1"/>
    <n v="1"/>
    <n v="0"/>
    <n v="0"/>
    <n v="0"/>
    <n v="1"/>
    <n v="0"/>
  </r>
  <r>
    <x v="32"/>
    <x v="1"/>
    <x v="0"/>
    <x v="9"/>
    <n v="0"/>
    <n v="0"/>
    <n v="0"/>
    <n v="0"/>
    <n v="1"/>
    <n v="0"/>
    <n v="0"/>
    <n v="0"/>
    <n v="0"/>
    <n v="2"/>
    <n v="0"/>
    <n v="0"/>
  </r>
  <r>
    <x v="32"/>
    <x v="1"/>
    <x v="1"/>
    <x v="10"/>
    <n v="2"/>
    <n v="0"/>
    <n v="1"/>
    <n v="1"/>
    <n v="5"/>
    <n v="0"/>
    <n v="6"/>
    <n v="6"/>
    <n v="2"/>
    <n v="3"/>
    <n v="2"/>
    <n v="0"/>
  </r>
  <r>
    <x v="32"/>
    <x v="1"/>
    <x v="1"/>
    <x v="11"/>
    <n v="0"/>
    <n v="0"/>
    <n v="0"/>
    <n v="0"/>
    <n v="0"/>
    <n v="0"/>
    <n v="0"/>
    <n v="0"/>
    <n v="0"/>
    <n v="0"/>
    <n v="0"/>
    <n v="0"/>
  </r>
  <r>
    <x v="32"/>
    <x v="1"/>
    <x v="1"/>
    <x v="12"/>
    <n v="0"/>
    <n v="0"/>
    <n v="0"/>
    <n v="0"/>
    <n v="0"/>
    <n v="0"/>
    <n v="0"/>
    <n v="0"/>
    <n v="0"/>
    <n v="0"/>
    <n v="0"/>
    <n v="0"/>
  </r>
  <r>
    <x v="32"/>
    <x v="1"/>
    <x v="1"/>
    <x v="13"/>
    <n v="0"/>
    <n v="0"/>
    <n v="0"/>
    <n v="0"/>
    <n v="0"/>
    <n v="0"/>
    <n v="0"/>
    <n v="0"/>
    <n v="0"/>
    <n v="0"/>
    <n v="0"/>
    <n v="0"/>
  </r>
  <r>
    <x v="32"/>
    <x v="1"/>
    <x v="1"/>
    <x v="14"/>
    <n v="0"/>
    <n v="0"/>
    <n v="0"/>
    <n v="0"/>
    <n v="0"/>
    <n v="0"/>
    <n v="0"/>
    <n v="0"/>
    <n v="0"/>
    <n v="0"/>
    <n v="0"/>
    <n v="0"/>
  </r>
  <r>
    <x v="32"/>
    <x v="1"/>
    <x v="1"/>
    <x v="15"/>
    <n v="0"/>
    <n v="0"/>
    <n v="0"/>
    <n v="0"/>
    <n v="0"/>
    <n v="0"/>
    <n v="0"/>
    <n v="0"/>
    <n v="0"/>
    <n v="0"/>
    <n v="0"/>
    <n v="0"/>
  </r>
  <r>
    <x v="32"/>
    <x v="1"/>
    <x v="1"/>
    <x v="16"/>
    <n v="0"/>
    <n v="0"/>
    <n v="0"/>
    <n v="0"/>
    <n v="0"/>
    <n v="0"/>
    <n v="0"/>
    <n v="0"/>
    <n v="0"/>
    <n v="0"/>
    <n v="0"/>
    <n v="0"/>
  </r>
  <r>
    <x v="32"/>
    <x v="1"/>
    <x v="1"/>
    <x v="17"/>
    <n v="1"/>
    <n v="0"/>
    <n v="0"/>
    <n v="0"/>
    <n v="0"/>
    <n v="0"/>
    <n v="0"/>
    <n v="0"/>
    <n v="1"/>
    <n v="2"/>
    <n v="1"/>
    <n v="2"/>
  </r>
  <r>
    <x v="32"/>
    <x v="1"/>
    <x v="1"/>
    <x v="18"/>
    <n v="0"/>
    <n v="0"/>
    <n v="0"/>
    <n v="0"/>
    <n v="0"/>
    <n v="0"/>
    <n v="0"/>
    <n v="0"/>
    <n v="0"/>
    <n v="0"/>
    <n v="0"/>
    <n v="0"/>
  </r>
  <r>
    <x v="32"/>
    <x v="1"/>
    <x v="1"/>
    <x v="19"/>
    <n v="1"/>
    <n v="0"/>
    <n v="4"/>
    <n v="3"/>
    <n v="5"/>
    <n v="2"/>
    <n v="1"/>
    <n v="5"/>
    <n v="0"/>
    <n v="4"/>
    <n v="1"/>
    <n v="3"/>
  </r>
  <r>
    <x v="33"/>
    <x v="2"/>
    <x v="0"/>
    <x v="0"/>
    <n v="0"/>
    <n v="0"/>
    <n v="14"/>
    <n v="33"/>
    <n v="10"/>
    <n v="30"/>
    <n v="42"/>
    <n v="31"/>
    <n v="24"/>
    <n v="27"/>
    <n v="0"/>
    <n v="0"/>
  </r>
  <r>
    <x v="33"/>
    <x v="2"/>
    <x v="0"/>
    <x v="1"/>
    <n v="0"/>
    <n v="0"/>
    <n v="0"/>
    <n v="0"/>
    <n v="1"/>
    <n v="0"/>
    <n v="0"/>
    <n v="0"/>
    <n v="0"/>
    <n v="0"/>
    <n v="0"/>
    <n v="0"/>
  </r>
  <r>
    <x v="33"/>
    <x v="2"/>
    <x v="0"/>
    <x v="2"/>
    <n v="0"/>
    <n v="0"/>
    <n v="0"/>
    <n v="0"/>
    <n v="0"/>
    <n v="0"/>
    <n v="0"/>
    <n v="0"/>
    <n v="0"/>
    <n v="0"/>
    <n v="0"/>
    <n v="0"/>
  </r>
  <r>
    <x v="33"/>
    <x v="2"/>
    <x v="0"/>
    <x v="3"/>
    <n v="0"/>
    <n v="0"/>
    <n v="0"/>
    <n v="0"/>
    <n v="0"/>
    <n v="0"/>
    <n v="0"/>
    <n v="0"/>
    <n v="0"/>
    <n v="0"/>
    <n v="0"/>
    <n v="0"/>
  </r>
  <r>
    <x v="33"/>
    <x v="2"/>
    <x v="0"/>
    <x v="4"/>
    <n v="0"/>
    <n v="0"/>
    <n v="0"/>
    <n v="0"/>
    <n v="0"/>
    <n v="0"/>
    <n v="0"/>
    <n v="0"/>
    <n v="0"/>
    <n v="0"/>
    <n v="0"/>
    <n v="0"/>
  </r>
  <r>
    <x v="33"/>
    <x v="2"/>
    <x v="0"/>
    <x v="5"/>
    <n v="0"/>
    <n v="0"/>
    <n v="0"/>
    <n v="0"/>
    <n v="0"/>
    <n v="0"/>
    <n v="0"/>
    <n v="0"/>
    <n v="0"/>
    <n v="0"/>
    <n v="0"/>
    <n v="0"/>
  </r>
  <r>
    <x v="33"/>
    <x v="2"/>
    <x v="0"/>
    <x v="6"/>
    <n v="0"/>
    <n v="0"/>
    <n v="0"/>
    <n v="0"/>
    <n v="1"/>
    <n v="0"/>
    <n v="0"/>
    <n v="0"/>
    <n v="0"/>
    <n v="0"/>
    <n v="0"/>
    <n v="0"/>
  </r>
  <r>
    <x v="33"/>
    <x v="2"/>
    <x v="0"/>
    <x v="7"/>
    <n v="0"/>
    <n v="0"/>
    <n v="0"/>
    <n v="0"/>
    <n v="0"/>
    <n v="0"/>
    <n v="0"/>
    <n v="0"/>
    <n v="0"/>
    <n v="0"/>
    <n v="0"/>
    <n v="0"/>
  </r>
  <r>
    <x v="33"/>
    <x v="2"/>
    <x v="0"/>
    <x v="8"/>
    <n v="0"/>
    <n v="0"/>
    <n v="0"/>
    <n v="0"/>
    <n v="0"/>
    <n v="0"/>
    <n v="0"/>
    <n v="0"/>
    <n v="0"/>
    <n v="0"/>
    <n v="0"/>
    <n v="0"/>
  </r>
  <r>
    <x v="33"/>
    <x v="2"/>
    <x v="0"/>
    <x v="9"/>
    <n v="0"/>
    <n v="0"/>
    <n v="0"/>
    <n v="0"/>
    <n v="0"/>
    <n v="0"/>
    <n v="0"/>
    <n v="0"/>
    <n v="0"/>
    <n v="0"/>
    <n v="0"/>
    <n v="0"/>
  </r>
  <r>
    <x v="33"/>
    <x v="2"/>
    <x v="1"/>
    <x v="10"/>
    <n v="0"/>
    <n v="0"/>
    <n v="0"/>
    <n v="0"/>
    <n v="0"/>
    <n v="0"/>
    <n v="0"/>
    <n v="0"/>
    <n v="0"/>
    <n v="0"/>
    <n v="0"/>
    <n v="0"/>
  </r>
  <r>
    <x v="33"/>
    <x v="2"/>
    <x v="1"/>
    <x v="11"/>
    <n v="0"/>
    <n v="0"/>
    <n v="0"/>
    <n v="0"/>
    <n v="0"/>
    <n v="0"/>
    <n v="0"/>
    <n v="0"/>
    <n v="0"/>
    <n v="0"/>
    <n v="0"/>
    <n v="0"/>
  </r>
  <r>
    <x v="33"/>
    <x v="2"/>
    <x v="1"/>
    <x v="12"/>
    <n v="0"/>
    <n v="0"/>
    <n v="0"/>
    <n v="0"/>
    <n v="0"/>
    <n v="0"/>
    <n v="0"/>
    <n v="0"/>
    <n v="0"/>
    <n v="0"/>
    <n v="0"/>
    <n v="0"/>
  </r>
  <r>
    <x v="33"/>
    <x v="2"/>
    <x v="1"/>
    <x v="13"/>
    <n v="0"/>
    <n v="0"/>
    <n v="0"/>
    <n v="0"/>
    <n v="0"/>
    <n v="0"/>
    <n v="0"/>
    <n v="0"/>
    <n v="0"/>
    <n v="0"/>
    <n v="0"/>
    <n v="0"/>
  </r>
  <r>
    <x v="33"/>
    <x v="2"/>
    <x v="1"/>
    <x v="14"/>
    <n v="0"/>
    <n v="0"/>
    <n v="0"/>
    <n v="0"/>
    <n v="0"/>
    <n v="0"/>
    <n v="0"/>
    <n v="0"/>
    <n v="0"/>
    <n v="0"/>
    <n v="0"/>
    <n v="0"/>
  </r>
  <r>
    <x v="33"/>
    <x v="2"/>
    <x v="1"/>
    <x v="15"/>
    <n v="0"/>
    <n v="0"/>
    <n v="0"/>
    <n v="0"/>
    <n v="0"/>
    <n v="0"/>
    <n v="0"/>
    <n v="0"/>
    <n v="0"/>
    <n v="0"/>
    <n v="0"/>
    <n v="0"/>
  </r>
  <r>
    <x v="33"/>
    <x v="2"/>
    <x v="1"/>
    <x v="16"/>
    <n v="0"/>
    <n v="0"/>
    <n v="0"/>
    <n v="0"/>
    <n v="0"/>
    <n v="0"/>
    <n v="0"/>
    <n v="0"/>
    <n v="0"/>
    <n v="0"/>
    <n v="0"/>
    <n v="0"/>
  </r>
  <r>
    <x v="33"/>
    <x v="2"/>
    <x v="1"/>
    <x v="17"/>
    <n v="0"/>
    <n v="0"/>
    <n v="0"/>
    <n v="0"/>
    <n v="2"/>
    <n v="0"/>
    <n v="0"/>
    <n v="0"/>
    <n v="0"/>
    <n v="0"/>
    <n v="0"/>
    <n v="0"/>
  </r>
  <r>
    <x v="33"/>
    <x v="2"/>
    <x v="1"/>
    <x v="18"/>
    <n v="0"/>
    <n v="0"/>
    <n v="0"/>
    <n v="0"/>
    <n v="0"/>
    <n v="0"/>
    <n v="0"/>
    <n v="0"/>
    <n v="0"/>
    <n v="0"/>
    <n v="0"/>
    <n v="0"/>
  </r>
  <r>
    <x v="33"/>
    <x v="2"/>
    <x v="1"/>
    <x v="19"/>
    <n v="0"/>
    <n v="0"/>
    <n v="0"/>
    <n v="0"/>
    <n v="4"/>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E9942DD-DE87-4287-9209-835C1F164156}" name="TablaDinámica13" cacheId="318"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35">
        <item x="0"/>
        <item x="3"/>
        <item x="4"/>
        <item x="11"/>
        <item x="15"/>
        <item x="22"/>
        <item x="18"/>
        <item x="2"/>
        <item x="31"/>
        <item x="1"/>
        <item x="30"/>
        <item x="13"/>
        <item x="29"/>
        <item x="24"/>
        <item x="9"/>
        <item x="25"/>
        <item x="33"/>
        <item x="27"/>
        <item x="21"/>
        <item x="19"/>
        <item x="23"/>
        <item x="14"/>
        <item x="5"/>
        <item x="10"/>
        <item x="6"/>
        <item x="7"/>
        <item x="8"/>
        <item x="12"/>
        <item x="16"/>
        <item x="17"/>
        <item x="20"/>
        <item x="26"/>
        <item x="28"/>
        <item x="32"/>
        <item t="default"/>
      </items>
    </pivotField>
    <pivotField axis="axisPage" showAll="0">
      <items count="7">
        <item x="4"/>
        <item x="0"/>
        <item x="1"/>
        <item x="2"/>
        <item x="3"/>
        <item x="5"/>
        <item t="default"/>
      </items>
    </pivotField>
    <pivotField axis="axisRow" showAll="0" sortType="ascending">
      <items count="3">
        <item x="0"/>
        <item x="1"/>
        <item t="default"/>
      </items>
    </pivotField>
    <pivotField axis="axisRow" showAll="0" sortType="descending">
      <items count="21">
        <item x="11"/>
        <item x="2"/>
        <item x="12"/>
        <item x="13"/>
        <item x="14"/>
        <item x="3"/>
        <item x="4"/>
        <item x="15"/>
        <item x="16"/>
        <item x="5"/>
        <item x="17"/>
        <item x="1"/>
        <item x="10"/>
        <item x="0"/>
        <item x="18"/>
        <item x="6"/>
        <item x="7"/>
        <item x="8"/>
        <item x="9"/>
        <item x="19"/>
        <item t="default"/>
      </items>
      <autoSortScope>
        <pivotArea dataOnly="0" outline="0" fieldPosition="0">
          <references count="1">
            <reference field="4294967294" count="1" selected="0">
              <x v="8"/>
            </reference>
          </references>
        </pivotArea>
      </autoSortScope>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3"/>
    </i>
    <i r="1">
      <x v="11"/>
    </i>
    <i r="1">
      <x v="18"/>
    </i>
    <i r="1">
      <x v="17"/>
    </i>
    <i r="1">
      <x v="16"/>
    </i>
    <i r="1">
      <x v="15"/>
    </i>
    <i r="1">
      <x v="9"/>
    </i>
    <i r="1">
      <x v="6"/>
    </i>
    <i r="1">
      <x v="5"/>
    </i>
    <i r="1">
      <x v="1"/>
    </i>
    <i>
      <x v="1"/>
    </i>
    <i r="1">
      <x v="12"/>
    </i>
    <i r="1">
      <x v="19"/>
    </i>
    <i r="1">
      <x v="10"/>
    </i>
    <i r="1">
      <x v="7"/>
    </i>
    <i r="1">
      <x v="3"/>
    </i>
    <i r="1">
      <x v="4"/>
    </i>
    <i r="1">
      <x v="14"/>
    </i>
    <i r="1">
      <x v="8"/>
    </i>
    <i r="1">
      <x/>
    </i>
    <i r="1">
      <x v="2"/>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0">
    <format dxfId="79">
      <pivotArea field="2" type="button" dataOnly="0" labelOnly="1" outline="0" axis="axisRow" fieldPosition="0"/>
    </format>
    <format dxfId="78">
      <pivotArea dataOnly="0" labelOnly="1" outline="0" fieldPosition="0">
        <references count="1">
          <reference field="4294967294" count="12">
            <x v="0"/>
            <x v="1"/>
            <x v="2"/>
            <x v="3"/>
            <x v="4"/>
            <x v="5"/>
            <x v="6"/>
            <x v="7"/>
            <x v="8"/>
            <x v="9"/>
            <x v="10"/>
            <x v="11"/>
          </reference>
        </references>
      </pivotArea>
    </format>
    <format dxfId="77">
      <pivotArea field="2" type="button" dataOnly="0" labelOnly="1" outline="0" axis="axisRow" fieldPosition="0"/>
    </format>
    <format dxfId="76">
      <pivotArea dataOnly="0" labelOnly="1" outline="0" fieldPosition="0">
        <references count="1">
          <reference field="4294967294" count="12">
            <x v="0"/>
            <x v="1"/>
            <x v="2"/>
            <x v="3"/>
            <x v="4"/>
            <x v="5"/>
            <x v="6"/>
            <x v="7"/>
            <x v="8"/>
            <x v="9"/>
            <x v="10"/>
            <x v="11"/>
          </reference>
        </references>
      </pivotArea>
    </format>
    <format dxfId="75">
      <pivotArea field="2" type="button" dataOnly="0" labelOnly="1" outline="0" axis="axisRow" fieldPosition="0"/>
    </format>
    <format dxfId="74">
      <pivotArea dataOnly="0" labelOnly="1" outline="0" fieldPosition="0">
        <references count="1">
          <reference field="4294967294" count="12">
            <x v="0"/>
            <x v="1"/>
            <x v="2"/>
            <x v="3"/>
            <x v="4"/>
            <x v="5"/>
            <x v="6"/>
            <x v="7"/>
            <x v="8"/>
            <x v="9"/>
            <x v="10"/>
            <x v="11"/>
          </reference>
        </references>
      </pivotArea>
    </format>
    <format dxfId="73">
      <pivotArea outline="0" collapsedLevelsAreSubtotals="1" fieldPosition="0"/>
    </format>
    <format dxfId="72">
      <pivotArea outline="0" collapsedLevelsAreSubtotals="1" fieldPosition="0"/>
    </format>
    <format dxfId="71">
      <pivotArea outline="0" collapsedLevelsAreSubtotals="1" fieldPosition="0"/>
    </format>
    <format dxfId="70">
      <pivotArea outline="0" collapsedLevelsAreSubtotals="1" fieldPosition="0"/>
    </format>
    <format dxfId="69">
      <pivotArea outline="0" collapsedLevelsAreSubtotals="1" fieldPosition="0"/>
    </format>
    <format dxfId="68">
      <pivotArea outline="0" collapsedLevelsAreSubtotals="1" fieldPosition="0"/>
    </format>
    <format dxfId="67">
      <pivotArea type="all" dataOnly="0" outline="0" fieldPosition="0"/>
    </format>
    <format dxfId="66">
      <pivotArea outline="0" collapsedLevelsAreSubtotals="1" fieldPosition="0"/>
    </format>
    <format dxfId="65">
      <pivotArea field="2" type="button" dataOnly="0" labelOnly="1" outline="0" axis="axisRow" fieldPosition="0"/>
    </format>
    <format dxfId="64">
      <pivotArea dataOnly="0" labelOnly="1" fieldPosition="0">
        <references count="1">
          <reference field="2" count="0"/>
        </references>
      </pivotArea>
    </format>
    <format dxfId="63">
      <pivotArea dataOnly="0" labelOnly="1" grandRow="1" outline="0" fieldPosition="0"/>
    </format>
    <format dxfId="62">
      <pivotArea dataOnly="0" labelOnly="1" fieldPosition="0">
        <references count="2">
          <reference field="2" count="1" selected="0">
            <x v="0"/>
          </reference>
          <reference field="3" count="9">
            <x v="1"/>
            <x v="5"/>
            <x v="6"/>
            <x v="9"/>
            <x v="11"/>
            <x v="13"/>
            <x v="15"/>
            <x v="16"/>
            <x v="17"/>
          </reference>
        </references>
      </pivotArea>
    </format>
    <format dxfId="61">
      <pivotArea dataOnly="0" labelOnly="1" fieldPosition="0">
        <references count="2">
          <reference field="2" count="1" selected="0">
            <x v="1"/>
          </reference>
          <reference field="3" count="9">
            <x v="0"/>
            <x v="2"/>
            <x v="3"/>
            <x v="4"/>
            <x v="7"/>
            <x v="8"/>
            <x v="10"/>
            <x v="12"/>
            <x v="14"/>
          </reference>
        </references>
      </pivotArea>
    </format>
    <format dxfId="60">
      <pivotArea dataOnly="0" labelOnly="1" outline="0" fieldPosition="0">
        <references count="1">
          <reference field="4294967294" count="12">
            <x v="0"/>
            <x v="1"/>
            <x v="2"/>
            <x v="3"/>
            <x v="4"/>
            <x v="5"/>
            <x v="6"/>
            <x v="7"/>
            <x v="8"/>
            <x v="9"/>
            <x v="10"/>
            <x v="11"/>
          </reference>
        </references>
      </pivotArea>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9">
            <x v="1"/>
            <x v="5"/>
            <x v="6"/>
            <x v="9"/>
            <x v="11"/>
            <x v="13"/>
            <x v="15"/>
            <x v="16"/>
            <x v="17"/>
          </reference>
        </references>
      </pivotArea>
    </format>
    <format dxfId="53">
      <pivotArea dataOnly="0" labelOnly="1" fieldPosition="0">
        <references count="2">
          <reference field="2" count="1" selected="0">
            <x v="1"/>
          </reference>
          <reference field="3" count="9">
            <x v="0"/>
            <x v="2"/>
            <x v="3"/>
            <x v="4"/>
            <x v="7"/>
            <x v="8"/>
            <x v="10"/>
            <x v="12"/>
            <x v="14"/>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collapsedLevelsAreSubtotals="1" fieldPosition="0">
        <references count="1">
          <reference field="2" count="1">
            <x v="0"/>
          </reference>
        </references>
      </pivotArea>
    </format>
    <format dxfId="50">
      <pivotArea collapsedLevelsAreSubtotals="1" fieldPosition="0">
        <references count="2">
          <reference field="2" count="1" selected="0">
            <x v="0"/>
          </reference>
          <reference field="3" count="9">
            <x v="1"/>
            <x v="5"/>
            <x v="6"/>
            <x v="9"/>
            <x v="11"/>
            <x v="13"/>
            <x v="15"/>
            <x v="16"/>
            <x v="17"/>
          </reference>
        </references>
      </pivotArea>
    </format>
    <format dxfId="49">
      <pivotArea dataOnly="0" labelOnly="1" fieldPosition="0">
        <references count="1">
          <reference field="2" count="1">
            <x v="0"/>
          </reference>
        </references>
      </pivotArea>
    </format>
    <format dxfId="48">
      <pivotArea dataOnly="0" labelOnly="1" fieldPosition="0">
        <references count="2">
          <reference field="2" count="1" selected="0">
            <x v="0"/>
          </reference>
          <reference field="3" count="9">
            <x v="1"/>
            <x v="5"/>
            <x v="6"/>
            <x v="9"/>
            <x v="11"/>
            <x v="13"/>
            <x v="15"/>
            <x v="16"/>
            <x v="17"/>
          </reference>
        </references>
      </pivotArea>
    </format>
    <format dxfId="47">
      <pivotArea collapsedLevelsAreSubtotals="1" fieldPosition="0">
        <references count="1">
          <reference field="2" count="1">
            <x v="1"/>
          </reference>
        </references>
      </pivotArea>
    </format>
    <format dxfId="46">
      <pivotArea collapsedLevelsAreSubtotals="1" fieldPosition="0">
        <references count="2">
          <reference field="2" count="1" selected="0">
            <x v="1"/>
          </reference>
          <reference field="3" count="9">
            <x v="0"/>
            <x v="2"/>
            <x v="3"/>
            <x v="4"/>
            <x v="7"/>
            <x v="8"/>
            <x v="10"/>
            <x v="12"/>
            <x v="14"/>
          </reference>
        </references>
      </pivotArea>
    </format>
    <format dxfId="45">
      <pivotArea dataOnly="0" labelOnly="1" fieldPosition="0">
        <references count="1">
          <reference field="2" count="1">
            <x v="1"/>
          </reference>
        </references>
      </pivotArea>
    </format>
    <format dxfId="44">
      <pivotArea dataOnly="0" labelOnly="1" fieldPosition="0">
        <references count="2">
          <reference field="2" count="1" selected="0">
            <x v="1"/>
          </reference>
          <reference field="3" count="9">
            <x v="0"/>
            <x v="2"/>
            <x v="3"/>
            <x v="4"/>
            <x v="7"/>
            <x v="8"/>
            <x v="10"/>
            <x v="12"/>
            <x v="14"/>
          </reference>
        </references>
      </pivotArea>
    </format>
    <format dxfId="43">
      <pivotArea collapsedLevelsAreSubtotals="1" fieldPosition="0">
        <references count="2">
          <reference field="2" count="1" selected="0">
            <x v="0"/>
          </reference>
          <reference field="3" count="1">
            <x v="18"/>
          </reference>
        </references>
      </pivotArea>
    </format>
    <format dxfId="42">
      <pivotArea dataOnly="0" labelOnly="1" fieldPosition="0">
        <references count="2">
          <reference field="2" count="1" selected="0">
            <x v="0"/>
          </reference>
          <reference field="3" count="1">
            <x v="18"/>
          </reference>
        </references>
      </pivotArea>
    </format>
    <format dxfId="41">
      <pivotArea collapsedLevelsAreSubtotals="1" fieldPosition="0">
        <references count="2">
          <reference field="2" count="1" selected="0">
            <x v="1"/>
          </reference>
          <reference field="3" count="1">
            <x v="19"/>
          </reference>
        </references>
      </pivotArea>
    </format>
    <format dxfId="40">
      <pivotArea dataOnly="0" labelOnly="1" fieldPosition="0">
        <references count="2">
          <reference field="2" count="1" selected="0">
            <x v="1"/>
          </reference>
          <reference field="3" count="1">
            <x v="1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19"/>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61" t="s">
        <v>0</v>
      </c>
      <c r="B1" s="61"/>
      <c r="C1" s="61"/>
      <c r="D1" s="3"/>
      <c r="E1" s="3"/>
      <c r="G1" s="3"/>
      <c r="H1" s="3"/>
      <c r="I1" s="3"/>
      <c r="J1" s="3"/>
      <c r="K1" s="3"/>
      <c r="L1" s="3"/>
      <c r="M1" s="3"/>
      <c r="N1" s="3"/>
      <c r="O1" s="17"/>
      <c r="Q1" s="17">
        <v>2018</v>
      </c>
    </row>
    <row r="2" spans="1:18" x14ac:dyDescent="0.2">
      <c r="A2" s="4" t="s">
        <v>99</v>
      </c>
      <c r="B2" s="3"/>
      <c r="C2" s="3"/>
      <c r="D2" s="3"/>
      <c r="E2" s="3"/>
      <c r="F2" s="3"/>
      <c r="G2" s="3"/>
      <c r="H2" s="3"/>
      <c r="I2" s="3"/>
      <c r="J2" s="3"/>
      <c r="K2" s="3"/>
      <c r="L2" s="3"/>
      <c r="M2" s="3"/>
      <c r="N2" s="3"/>
      <c r="O2" s="3"/>
    </row>
    <row r="3" spans="1:18" ht="15" x14ac:dyDescent="0.25">
      <c r="A3" s="62" t="s">
        <v>128</v>
      </c>
      <c r="B3" s="62"/>
      <c r="C3" s="62"/>
      <c r="D3" s="13"/>
      <c r="E3" s="12"/>
      <c r="F3" s="12"/>
      <c r="G3" s="12"/>
      <c r="H3" s="12"/>
      <c r="I3" s="12"/>
      <c r="J3" s="12"/>
      <c r="K3" s="12"/>
      <c r="L3" s="12"/>
      <c r="M3" s="12"/>
      <c r="N3" s="12"/>
      <c r="O3" s="12"/>
    </row>
    <row r="4" spans="1:18" x14ac:dyDescent="0.2">
      <c r="A4" s="12"/>
      <c r="B4" s="12"/>
      <c r="C4" s="12"/>
      <c r="D4" s="12"/>
      <c r="E4" s="12"/>
      <c r="F4" s="12"/>
      <c r="G4" s="12"/>
      <c r="H4" s="12"/>
      <c r="I4" s="12"/>
      <c r="J4" s="12"/>
      <c r="K4" s="12"/>
      <c r="L4" s="12"/>
      <c r="M4" s="12"/>
      <c r="N4" s="12"/>
      <c r="O4" s="12"/>
    </row>
    <row r="5" spans="1:18" ht="15" x14ac:dyDescent="0.25">
      <c r="A5" s="63" t="s">
        <v>86</v>
      </c>
      <c r="B5" s="63"/>
      <c r="C5" s="63"/>
      <c r="D5" s="3"/>
      <c r="E5" s="3"/>
      <c r="F5" s="3"/>
      <c r="G5" s="3"/>
      <c r="H5" s="3"/>
      <c r="I5" s="3"/>
      <c r="J5" s="3"/>
      <c r="K5" s="3"/>
      <c r="L5" s="3"/>
      <c r="M5" s="3"/>
      <c r="N5" s="3"/>
      <c r="O5" s="3"/>
    </row>
    <row r="6" spans="1:18" ht="12.75" customHeight="1" x14ac:dyDescent="0.2">
      <c r="A6" s="58" t="s">
        <v>87</v>
      </c>
      <c r="B6" s="58"/>
      <c r="C6" s="58"/>
      <c r="D6" s="3"/>
      <c r="E6" s="3"/>
      <c r="F6" s="3"/>
      <c r="G6" s="3"/>
      <c r="H6" s="3"/>
      <c r="I6" s="3"/>
      <c r="J6" s="3"/>
      <c r="K6" s="3"/>
      <c r="L6" s="3"/>
      <c r="M6" s="3"/>
      <c r="N6" s="3"/>
      <c r="O6" s="3"/>
    </row>
    <row r="7" spans="1:18" ht="30" customHeight="1" x14ac:dyDescent="0.2">
      <c r="A7" s="33" t="s">
        <v>2</v>
      </c>
      <c r="B7" s="33" t="s">
        <v>1</v>
      </c>
      <c r="C7" s="34"/>
      <c r="D7" s="34" t="s">
        <v>73</v>
      </c>
      <c r="E7" s="34" t="s">
        <v>74</v>
      </c>
      <c r="F7" s="34" t="s">
        <v>75</v>
      </c>
      <c r="G7" s="34" t="s">
        <v>76</v>
      </c>
      <c r="H7" s="34" t="s">
        <v>77</v>
      </c>
      <c r="I7" s="34" t="s">
        <v>78</v>
      </c>
      <c r="J7" s="34" t="s">
        <v>79</v>
      </c>
      <c r="K7" s="34" t="s">
        <v>80</v>
      </c>
      <c r="L7" s="34" t="s">
        <v>81</v>
      </c>
      <c r="M7" s="34" t="s">
        <v>82</v>
      </c>
      <c r="N7" s="34" t="s">
        <v>83</v>
      </c>
      <c r="O7" s="34" t="s">
        <v>84</v>
      </c>
      <c r="Q7" s="34" t="s">
        <v>118</v>
      </c>
    </row>
    <row r="8" spans="1:18" ht="24" customHeight="1" x14ac:dyDescent="0.2">
      <c r="A8" s="59" t="s">
        <v>120</v>
      </c>
      <c r="B8" s="59"/>
      <c r="C8" s="41" t="s">
        <v>103</v>
      </c>
      <c r="D8" s="42">
        <v>0.79515526753263743</v>
      </c>
      <c r="E8" s="42">
        <v>0.85091636269987603</v>
      </c>
      <c r="F8" s="42">
        <v>0.80714638638139558</v>
      </c>
      <c r="G8" s="42">
        <v>0.80278945845197769</v>
      </c>
      <c r="H8" s="42">
        <v>0.81998877868767683</v>
      </c>
      <c r="I8" s="42">
        <v>0.80586696419992754</v>
      </c>
      <c r="J8" s="42">
        <v>0.80135656633639907</v>
      </c>
      <c r="K8" s="42">
        <v>0.80408389947772907</v>
      </c>
      <c r="L8" s="42">
        <v>0.82535746161002399</v>
      </c>
      <c r="M8" s="42">
        <v>0.81650139875366678</v>
      </c>
      <c r="N8" s="42">
        <v>0.78750444953036669</v>
      </c>
      <c r="O8" s="42">
        <v>0.76369961964888922</v>
      </c>
      <c r="P8" s="45"/>
      <c r="Q8" s="46">
        <v>0.80493012692878352</v>
      </c>
    </row>
    <row r="9" spans="1:18" ht="12.75" hidden="1" customHeight="1" outlineLevel="1" x14ac:dyDescent="0.2">
      <c r="A9" s="1"/>
      <c r="B9" s="1"/>
      <c r="C9" s="6" t="s">
        <v>101</v>
      </c>
      <c r="D9" s="15">
        <v>29622</v>
      </c>
      <c r="E9" s="15">
        <v>26218</v>
      </c>
      <c r="F9" s="15">
        <v>29445</v>
      </c>
      <c r="G9" s="15">
        <v>29137</v>
      </c>
      <c r="H9" s="15">
        <v>29906</v>
      </c>
      <c r="I9" s="15">
        <v>29295</v>
      </c>
      <c r="J9" s="15">
        <v>31270</v>
      </c>
      <c r="K9" s="15">
        <v>31247</v>
      </c>
      <c r="L9" s="15">
        <v>28801</v>
      </c>
      <c r="M9" s="15">
        <v>29838</v>
      </c>
      <c r="N9" s="15">
        <v>29541</v>
      </c>
      <c r="O9" s="15">
        <v>31302</v>
      </c>
      <c r="Q9" s="15">
        <v>355622</v>
      </c>
      <c r="R9" s="7"/>
    </row>
    <row r="10" spans="1:18" ht="12.75" hidden="1" customHeight="1" outlineLevel="1" x14ac:dyDescent="0.2">
      <c r="A10" s="1"/>
      <c r="B10" s="1"/>
      <c r="C10" s="6" t="s">
        <v>104</v>
      </c>
      <c r="D10" s="16">
        <v>0.64984022198114622</v>
      </c>
      <c r="E10" s="16">
        <v>0.71871978676666493</v>
      </c>
      <c r="F10" s="16">
        <v>0.66529201583605591</v>
      </c>
      <c r="G10" s="16">
        <v>0.64549078613282107</v>
      </c>
      <c r="H10" s="16">
        <v>0.65665002219313884</v>
      </c>
      <c r="I10" s="16">
        <v>0.58645428592575954</v>
      </c>
      <c r="J10" s="16">
        <v>0.63385064010114422</v>
      </c>
      <c r="K10" s="16">
        <v>0.64841296780384083</v>
      </c>
      <c r="L10" s="16">
        <v>0.64783709169511672</v>
      </c>
      <c r="M10" s="16">
        <v>0.64960530733747002</v>
      </c>
      <c r="N10" s="16">
        <v>0.55706855047428083</v>
      </c>
      <c r="O10" s="16">
        <v>0.57062148406550306</v>
      </c>
      <c r="Q10" s="16">
        <v>0.63394213093759633</v>
      </c>
      <c r="R10" s="7"/>
    </row>
    <row r="11" spans="1:18" ht="12.75" hidden="1" customHeight="1" outlineLevel="1" x14ac:dyDescent="0.2">
      <c r="A11" s="1"/>
      <c r="B11" s="1"/>
      <c r="C11" s="6" t="s">
        <v>105</v>
      </c>
      <c r="D11" s="16">
        <v>0.3501597780188539</v>
      </c>
      <c r="E11" s="16">
        <v>0.28128021323333519</v>
      </c>
      <c r="F11" s="16">
        <v>0.33470798416394409</v>
      </c>
      <c r="G11" s="16">
        <v>0.35450921386717893</v>
      </c>
      <c r="H11" s="16">
        <v>0.34334997780686111</v>
      </c>
      <c r="I11" s="16">
        <v>0.41354571407424051</v>
      </c>
      <c r="J11" s="16">
        <v>0.36614935989885578</v>
      </c>
      <c r="K11" s="16">
        <v>0.35158703219615928</v>
      </c>
      <c r="L11" s="16">
        <v>0.35216290830488334</v>
      </c>
      <c r="M11" s="16">
        <v>0.35039469266253009</v>
      </c>
      <c r="N11" s="16">
        <v>0.44293144952571917</v>
      </c>
      <c r="O11" s="16">
        <v>0.42937851593449705</v>
      </c>
      <c r="Q11" s="16">
        <v>0.36605786906240362</v>
      </c>
      <c r="R11" s="7"/>
    </row>
    <row r="12" spans="1:18" ht="12.75" hidden="1" customHeight="1" outlineLevel="1" x14ac:dyDescent="0.2">
      <c r="A12" s="1"/>
      <c r="B12" s="1"/>
      <c r="C12" s="6" t="s">
        <v>106</v>
      </c>
      <c r="D12" s="16">
        <v>0.20484473246736257</v>
      </c>
      <c r="E12" s="16">
        <v>0.14908363730012392</v>
      </c>
      <c r="F12" s="16">
        <v>0.19285361361860437</v>
      </c>
      <c r="G12" s="16">
        <v>0.19721054154802223</v>
      </c>
      <c r="H12" s="16">
        <v>0.18001122131232308</v>
      </c>
      <c r="I12" s="16">
        <v>0.19413303580007255</v>
      </c>
      <c r="J12" s="16">
        <v>0.19864343366360107</v>
      </c>
      <c r="K12" s="16">
        <v>0.19591610052227099</v>
      </c>
      <c r="L12" s="16">
        <v>0.17464253838997595</v>
      </c>
      <c r="M12" s="16">
        <v>0.18349860124633324</v>
      </c>
      <c r="N12" s="16">
        <v>0.21249555046963334</v>
      </c>
      <c r="O12" s="16">
        <v>0.23630038035111078</v>
      </c>
      <c r="Q12" s="16">
        <v>0.19506987307121651</v>
      </c>
      <c r="R12" s="7"/>
    </row>
    <row r="13" spans="1:18" collapsed="1" x14ac:dyDescent="0.2">
      <c r="A13" s="35" t="s">
        <v>129</v>
      </c>
      <c r="B13" s="35" t="s">
        <v>130</v>
      </c>
      <c r="C13" s="36" t="s">
        <v>103</v>
      </c>
      <c r="D13" s="37">
        <v>0.93639475185396459</v>
      </c>
      <c r="E13" s="37">
        <v>0.9713426219126029</v>
      </c>
      <c r="F13" s="37">
        <v>0.923087899543379</v>
      </c>
      <c r="G13" s="37">
        <v>0.93520214114664035</v>
      </c>
      <c r="H13" s="37">
        <v>0.90738161559888575</v>
      </c>
      <c r="I13" s="37">
        <v>0.89480463718334047</v>
      </c>
      <c r="J13" s="37">
        <v>0.86240684515594812</v>
      </c>
      <c r="K13" s="37">
        <v>0.90427866154690073</v>
      </c>
      <c r="L13" s="37">
        <v>0.91603276770040964</v>
      </c>
      <c r="M13" s="37">
        <v>0.91877880184331795</v>
      </c>
      <c r="N13" s="37">
        <v>0.86452184179456903</v>
      </c>
      <c r="O13" s="37">
        <v>0.87167955024595922</v>
      </c>
      <c r="Q13" s="37">
        <v>0.90824593430456624</v>
      </c>
      <c r="R13" s="7"/>
    </row>
    <row r="14" spans="1:18" ht="12.75" hidden="1" customHeight="1" outlineLevel="1" x14ac:dyDescent="0.2">
      <c r="A14" s="1"/>
      <c r="B14" s="1"/>
      <c r="C14" s="6" t="s">
        <v>101</v>
      </c>
      <c r="D14" s="15">
        <v>7012</v>
      </c>
      <c r="E14" s="15">
        <v>6316</v>
      </c>
      <c r="F14" s="15">
        <v>7008</v>
      </c>
      <c r="G14" s="15">
        <v>7099</v>
      </c>
      <c r="H14" s="15">
        <v>7180</v>
      </c>
      <c r="I14" s="15">
        <v>6987</v>
      </c>
      <c r="J14" s="15">
        <v>7246</v>
      </c>
      <c r="K14" s="15">
        <v>7292</v>
      </c>
      <c r="L14" s="15">
        <v>6836</v>
      </c>
      <c r="M14" s="15">
        <v>6944</v>
      </c>
      <c r="N14" s="15">
        <v>6776</v>
      </c>
      <c r="O14" s="15">
        <v>7115</v>
      </c>
      <c r="Q14" s="15">
        <v>83811</v>
      </c>
      <c r="R14" s="7"/>
    </row>
    <row r="15" spans="1:18" ht="12.75" hidden="1" customHeight="1" outlineLevel="1" x14ac:dyDescent="0.2">
      <c r="A15" s="1"/>
      <c r="B15" s="1"/>
      <c r="C15" s="6" t="s">
        <v>104</v>
      </c>
      <c r="D15" s="16">
        <v>0.74557900741585847</v>
      </c>
      <c r="E15" s="16">
        <v>0.81032298923369217</v>
      </c>
      <c r="F15" s="16">
        <v>0.7552796803652968</v>
      </c>
      <c r="G15" s="16">
        <v>0.7441893224397802</v>
      </c>
      <c r="H15" s="16">
        <v>0.73481894150417826</v>
      </c>
      <c r="I15" s="16">
        <v>0.66795477315013596</v>
      </c>
      <c r="J15" s="16">
        <v>0.62903670990891525</v>
      </c>
      <c r="K15" s="16">
        <v>0.66840373011519472</v>
      </c>
      <c r="L15" s="16">
        <v>0.70874780573434759</v>
      </c>
      <c r="M15" s="16">
        <v>0.69830069124423966</v>
      </c>
      <c r="N15" s="16">
        <v>0.55283353010625735</v>
      </c>
      <c r="O15" s="16">
        <v>0.56247364722417426</v>
      </c>
      <c r="Q15" s="16">
        <v>0.68891911562921337</v>
      </c>
      <c r="R15" s="7"/>
    </row>
    <row r="16" spans="1:18" ht="12.75" hidden="1" customHeight="1" outlineLevel="1" x14ac:dyDescent="0.2">
      <c r="A16" s="1"/>
      <c r="B16" s="1"/>
      <c r="C16" s="6" t="s">
        <v>105</v>
      </c>
      <c r="D16" s="16">
        <v>0.25442099258414147</v>
      </c>
      <c r="E16" s="16">
        <v>0.1896770107663078</v>
      </c>
      <c r="F16" s="16">
        <v>0.2447203196347032</v>
      </c>
      <c r="G16" s="16">
        <v>0.25581067756021975</v>
      </c>
      <c r="H16" s="16">
        <v>0.26518105849582174</v>
      </c>
      <c r="I16" s="16">
        <v>0.33204522684986404</v>
      </c>
      <c r="J16" s="16">
        <v>0.37096329009108475</v>
      </c>
      <c r="K16" s="16">
        <v>0.33159626988480528</v>
      </c>
      <c r="L16" s="16">
        <v>0.29125219426565241</v>
      </c>
      <c r="M16" s="16">
        <v>0.30169930875576034</v>
      </c>
      <c r="N16" s="16">
        <v>0.44716646989374265</v>
      </c>
      <c r="O16" s="16">
        <v>0.43752635277582574</v>
      </c>
      <c r="Q16" s="16">
        <v>0.31108088437078663</v>
      </c>
      <c r="R16" s="7"/>
    </row>
    <row r="17" spans="1:18" ht="12.75" hidden="1" customHeight="1" outlineLevel="1" x14ac:dyDescent="0.2">
      <c r="A17" s="1"/>
      <c r="B17" s="1"/>
      <c r="C17" s="6" t="s">
        <v>106</v>
      </c>
      <c r="D17" s="16">
        <v>6.3605248146035367E-2</v>
      </c>
      <c r="E17" s="16">
        <v>2.8657378087397087E-2</v>
      </c>
      <c r="F17" s="16">
        <v>7.6912100456621002E-2</v>
      </c>
      <c r="G17" s="16">
        <v>6.4797858853359633E-2</v>
      </c>
      <c r="H17" s="16">
        <v>9.2618384401114209E-2</v>
      </c>
      <c r="I17" s="16">
        <v>0.1051953628166595</v>
      </c>
      <c r="J17" s="16">
        <v>0.13759315484405188</v>
      </c>
      <c r="K17" s="16">
        <v>9.5721338453099283E-2</v>
      </c>
      <c r="L17" s="16">
        <v>8.3967232299590397E-2</v>
      </c>
      <c r="M17" s="16">
        <v>8.1221198156682023E-2</v>
      </c>
      <c r="N17" s="16">
        <v>0.13547815820543094</v>
      </c>
      <c r="O17" s="16">
        <v>0.12832044975404075</v>
      </c>
      <c r="Q17" s="16">
        <v>9.1754065695433776E-2</v>
      </c>
      <c r="R17" s="7"/>
    </row>
    <row r="18" spans="1:18" collapsed="1" x14ac:dyDescent="0.2">
      <c r="A18" s="35" t="s">
        <v>131</v>
      </c>
      <c r="B18" s="35" t="s">
        <v>132</v>
      </c>
      <c r="C18" s="36" t="s">
        <v>103</v>
      </c>
      <c r="D18" s="37">
        <v>0.86108332142346722</v>
      </c>
      <c r="E18" s="37">
        <v>0.90510589394188146</v>
      </c>
      <c r="F18" s="37">
        <v>0.89797101449275363</v>
      </c>
      <c r="G18" s="37">
        <v>0.90235891310839056</v>
      </c>
      <c r="H18" s="37">
        <v>0.90854002254791433</v>
      </c>
      <c r="I18" s="37">
        <v>0.91443223443223443</v>
      </c>
      <c r="J18" s="37">
        <v>0.9178403755868545</v>
      </c>
      <c r="K18" s="37">
        <v>0.94540188269370018</v>
      </c>
      <c r="L18" s="37">
        <v>0.9448795180722892</v>
      </c>
      <c r="M18" s="37">
        <v>0.92943548387096775</v>
      </c>
      <c r="N18" s="37">
        <v>0.90731995277449817</v>
      </c>
      <c r="O18" s="37">
        <v>0.8957132817990161</v>
      </c>
      <c r="Q18" s="37">
        <v>0.91074924904838928</v>
      </c>
      <c r="R18" s="7"/>
    </row>
    <row r="19" spans="1:18" ht="12.75" hidden="1" customHeight="1" outlineLevel="1" x14ac:dyDescent="0.2">
      <c r="A19" s="1"/>
      <c r="B19" s="1"/>
      <c r="C19" s="6" t="s">
        <v>101</v>
      </c>
      <c r="D19" s="15">
        <v>6997</v>
      </c>
      <c r="E19" s="15">
        <v>6091</v>
      </c>
      <c r="F19" s="15">
        <v>6900</v>
      </c>
      <c r="G19" s="15">
        <v>6698</v>
      </c>
      <c r="H19" s="15">
        <v>7096</v>
      </c>
      <c r="I19" s="15">
        <v>6825</v>
      </c>
      <c r="J19" s="15">
        <v>7242</v>
      </c>
      <c r="K19" s="15">
        <v>6905</v>
      </c>
      <c r="L19" s="15">
        <v>6640</v>
      </c>
      <c r="M19" s="15">
        <v>6944</v>
      </c>
      <c r="N19" s="15">
        <v>6776</v>
      </c>
      <c r="O19" s="15">
        <v>7115</v>
      </c>
      <c r="Q19" s="15">
        <v>82229</v>
      </c>
      <c r="R19" s="7"/>
    </row>
    <row r="20" spans="1:18" ht="12.75" hidden="1" customHeight="1" outlineLevel="1" x14ac:dyDescent="0.2">
      <c r="A20" s="1"/>
      <c r="B20" s="1"/>
      <c r="C20" s="6" t="s">
        <v>104</v>
      </c>
      <c r="D20" s="16">
        <v>0.66256967271687861</v>
      </c>
      <c r="E20" s="16">
        <v>0.70760137908389431</v>
      </c>
      <c r="F20" s="16">
        <v>0.67811594202898551</v>
      </c>
      <c r="G20" s="16">
        <v>0.68498059122126009</v>
      </c>
      <c r="H20" s="16">
        <v>0.66953213077790308</v>
      </c>
      <c r="I20" s="16">
        <v>0.64732600732600731</v>
      </c>
      <c r="J20" s="16">
        <v>0.70533001933167638</v>
      </c>
      <c r="K20" s="16">
        <v>0.74742939898624183</v>
      </c>
      <c r="L20" s="16">
        <v>0.70557228915662651</v>
      </c>
      <c r="M20" s="16">
        <v>0.71514976958525345</v>
      </c>
      <c r="N20" s="16">
        <v>0.66824085005903189</v>
      </c>
      <c r="O20" s="16">
        <v>0.65045678144764585</v>
      </c>
      <c r="Q20" s="16">
        <v>0.68659475367571055</v>
      </c>
      <c r="R20" s="7"/>
    </row>
    <row r="21" spans="1:18" ht="12.75" hidden="1" customHeight="1" outlineLevel="1" x14ac:dyDescent="0.2">
      <c r="A21" s="1"/>
      <c r="B21" s="1"/>
      <c r="C21" s="6" t="s">
        <v>105</v>
      </c>
      <c r="D21" s="16">
        <v>0.33743032728312133</v>
      </c>
      <c r="E21" s="16">
        <v>0.29239862091610574</v>
      </c>
      <c r="F21" s="16">
        <v>0.32188405797101449</v>
      </c>
      <c r="G21" s="16">
        <v>0.31501940877873991</v>
      </c>
      <c r="H21" s="16">
        <v>0.33046786922209698</v>
      </c>
      <c r="I21" s="16">
        <v>0.35267399267399269</v>
      </c>
      <c r="J21" s="16">
        <v>0.29466998066832367</v>
      </c>
      <c r="K21" s="16">
        <v>0.25257060101375817</v>
      </c>
      <c r="L21" s="16">
        <v>0.29442771084337349</v>
      </c>
      <c r="M21" s="16">
        <v>0.28485023041474655</v>
      </c>
      <c r="N21" s="16">
        <v>0.33175914994096811</v>
      </c>
      <c r="O21" s="16">
        <v>0.34954321855235421</v>
      </c>
      <c r="Q21" s="16">
        <v>0.31340524632428951</v>
      </c>
      <c r="R21" s="7"/>
    </row>
    <row r="22" spans="1:18" ht="12.75" hidden="1" customHeight="1" outlineLevel="1" x14ac:dyDescent="0.2">
      <c r="A22" s="1"/>
      <c r="B22" s="1"/>
      <c r="C22" s="6" t="s">
        <v>106</v>
      </c>
      <c r="D22" s="16">
        <v>0.13891667857653281</v>
      </c>
      <c r="E22" s="16">
        <v>9.489410605811853E-2</v>
      </c>
      <c r="F22" s="16">
        <v>0.10202898550724637</v>
      </c>
      <c r="G22" s="16">
        <v>9.7641086891609441E-2</v>
      </c>
      <c r="H22" s="16">
        <v>9.1459977452085686E-2</v>
      </c>
      <c r="I22" s="16">
        <v>8.5567765567765575E-2</v>
      </c>
      <c r="J22" s="16">
        <v>8.2159624413145546E-2</v>
      </c>
      <c r="K22" s="16">
        <v>5.4598117306299786E-2</v>
      </c>
      <c r="L22" s="16">
        <v>5.5120481927710845E-2</v>
      </c>
      <c r="M22" s="16">
        <v>7.0564516129032265E-2</v>
      </c>
      <c r="N22" s="16">
        <v>9.2680047225501772E-2</v>
      </c>
      <c r="O22" s="16">
        <v>0.10428671820098384</v>
      </c>
      <c r="Q22" s="16">
        <v>8.9250750951610752E-2</v>
      </c>
      <c r="R22" s="7"/>
    </row>
    <row r="23" spans="1:18" collapsed="1" x14ac:dyDescent="0.2">
      <c r="A23" s="35" t="s">
        <v>133</v>
      </c>
      <c r="B23" s="35" t="s">
        <v>134</v>
      </c>
      <c r="C23" s="36" t="s">
        <v>103</v>
      </c>
      <c r="D23" s="37">
        <v>0.59475218658892126</v>
      </c>
      <c r="E23" s="37">
        <v>0.72243346007604559</v>
      </c>
      <c r="F23" s="37">
        <v>0.53428571428571425</v>
      </c>
      <c r="G23" s="37">
        <v>0.49279538904899134</v>
      </c>
      <c r="H23" s="37">
        <v>0.71098265895953761</v>
      </c>
      <c r="I23" s="37">
        <v>0.73537604456824512</v>
      </c>
      <c r="J23" s="37">
        <v>0.58744394618834073</v>
      </c>
      <c r="K23" s="37">
        <v>0.48792270531400961</v>
      </c>
      <c r="L23" s="37">
        <v>0.66554054054054057</v>
      </c>
      <c r="M23" s="37">
        <v>0.70608108108108114</v>
      </c>
      <c r="N23" s="37">
        <v>0.69565217391304346</v>
      </c>
      <c r="O23" s="37">
        <v>0.50777202072538863</v>
      </c>
      <c r="Q23" s="37">
        <v>0.6127415891195418</v>
      </c>
      <c r="R23" s="7"/>
    </row>
    <row r="24" spans="1:18" ht="12.75" hidden="1" customHeight="1" outlineLevel="1" x14ac:dyDescent="0.2">
      <c r="A24" s="1"/>
      <c r="B24" s="1"/>
      <c r="C24" s="6" t="s">
        <v>101</v>
      </c>
      <c r="D24" s="15">
        <v>343</v>
      </c>
      <c r="E24" s="15">
        <v>263</v>
      </c>
      <c r="F24" s="15">
        <v>350</v>
      </c>
      <c r="G24" s="15">
        <v>347</v>
      </c>
      <c r="H24" s="15">
        <v>346</v>
      </c>
      <c r="I24" s="15">
        <v>359</v>
      </c>
      <c r="J24" s="15">
        <v>446</v>
      </c>
      <c r="K24" s="15">
        <v>414</v>
      </c>
      <c r="L24" s="15">
        <v>296</v>
      </c>
      <c r="M24" s="15">
        <v>296</v>
      </c>
      <c r="N24" s="15">
        <v>345</v>
      </c>
      <c r="O24" s="15">
        <v>386</v>
      </c>
      <c r="Q24" s="15">
        <v>4191</v>
      </c>
      <c r="R24" s="7"/>
    </row>
    <row r="25" spans="1:18" ht="12.75" hidden="1" customHeight="1" outlineLevel="1" x14ac:dyDescent="0.2">
      <c r="A25" s="1"/>
      <c r="B25" s="1"/>
      <c r="C25" s="6" t="s">
        <v>104</v>
      </c>
      <c r="D25" s="16">
        <v>0.59475218658892126</v>
      </c>
      <c r="E25" s="16">
        <v>0.71102661596958172</v>
      </c>
      <c r="F25" s="16">
        <v>0.50571428571428567</v>
      </c>
      <c r="G25" s="16">
        <v>0.43515850144092216</v>
      </c>
      <c r="H25" s="16">
        <v>0.54335260115606931</v>
      </c>
      <c r="I25" s="16">
        <v>0.47353760445682452</v>
      </c>
      <c r="J25" s="16">
        <v>0.5358744394618834</v>
      </c>
      <c r="K25" s="16">
        <v>0.48792270531400966</v>
      </c>
      <c r="L25" s="16">
        <v>0.54391891891891897</v>
      </c>
      <c r="M25" s="16">
        <v>0.56418918918918914</v>
      </c>
      <c r="N25" s="16">
        <v>0.45797101449275363</v>
      </c>
      <c r="O25" s="16">
        <v>0.44818652849740931</v>
      </c>
      <c r="Q25" s="16">
        <v>0.51944643283225955</v>
      </c>
      <c r="R25" s="7"/>
    </row>
    <row r="26" spans="1:18" ht="12.75" hidden="1" customHeight="1" outlineLevel="1" x14ac:dyDescent="0.2">
      <c r="A26" s="1"/>
      <c r="B26" s="1"/>
      <c r="C26" s="6" t="s">
        <v>105</v>
      </c>
      <c r="D26" s="16">
        <v>0.40524781341107874</v>
      </c>
      <c r="E26" s="16">
        <v>0.28897338403041822</v>
      </c>
      <c r="F26" s="16">
        <v>0.49428571428571427</v>
      </c>
      <c r="G26" s="16">
        <v>0.56484149855907784</v>
      </c>
      <c r="H26" s="16">
        <v>0.45664739884393063</v>
      </c>
      <c r="I26" s="16">
        <v>0.52646239554317553</v>
      </c>
      <c r="J26" s="16">
        <v>0.4641255605381166</v>
      </c>
      <c r="K26" s="16">
        <v>0.51207729468599039</v>
      </c>
      <c r="L26" s="16">
        <v>0.45608108108108109</v>
      </c>
      <c r="M26" s="16">
        <v>0.4358108108108108</v>
      </c>
      <c r="N26" s="16">
        <v>0.54202898550724643</v>
      </c>
      <c r="O26" s="16">
        <v>0.55181347150259064</v>
      </c>
      <c r="Q26" s="16">
        <v>0.48055356716774039</v>
      </c>
      <c r="R26" s="7"/>
    </row>
    <row r="27" spans="1:18" ht="12.75" hidden="1" customHeight="1" outlineLevel="1" x14ac:dyDescent="0.2">
      <c r="A27" s="1"/>
      <c r="B27" s="1"/>
      <c r="C27" s="6" t="s">
        <v>106</v>
      </c>
      <c r="D27" s="16">
        <v>0.40524781341107874</v>
      </c>
      <c r="E27" s="16">
        <v>0.27756653992395436</v>
      </c>
      <c r="F27" s="16">
        <v>0.46571428571428569</v>
      </c>
      <c r="G27" s="16">
        <v>0.50720461095100866</v>
      </c>
      <c r="H27" s="16">
        <v>0.28901734104046245</v>
      </c>
      <c r="I27" s="16">
        <v>0.26462395543175488</v>
      </c>
      <c r="J27" s="16">
        <v>0.41255605381165922</v>
      </c>
      <c r="K27" s="16">
        <v>0.51207729468599039</v>
      </c>
      <c r="L27" s="16">
        <v>0.33445945945945948</v>
      </c>
      <c r="M27" s="16">
        <v>0.29391891891891891</v>
      </c>
      <c r="N27" s="16">
        <v>0.30434782608695654</v>
      </c>
      <c r="O27" s="16">
        <v>0.49222797927461137</v>
      </c>
      <c r="Q27" s="16">
        <v>0.38725841088045815</v>
      </c>
      <c r="R27" s="7"/>
    </row>
    <row r="28" spans="1:18" collapsed="1" x14ac:dyDescent="0.2">
      <c r="A28" s="35" t="s">
        <v>135</v>
      </c>
      <c r="B28" s="35" t="s">
        <v>136</v>
      </c>
      <c r="C28" s="36" t="s">
        <v>103</v>
      </c>
      <c r="D28" s="37">
        <v>0.71543016370602586</v>
      </c>
      <c r="E28" s="37">
        <v>0.82485875706214684</v>
      </c>
      <c r="F28" s="37">
        <v>0.77627906976744188</v>
      </c>
      <c r="G28" s="37">
        <v>0.82794048181388757</v>
      </c>
      <c r="H28" s="37">
        <v>0.80461608775137106</v>
      </c>
      <c r="I28" s="37">
        <v>0.77856733524355304</v>
      </c>
      <c r="J28" s="37">
        <v>0.79313380281690138</v>
      </c>
      <c r="K28" s="37">
        <v>0.82757496740547587</v>
      </c>
      <c r="L28" s="37">
        <v>0.79641299079011152</v>
      </c>
      <c r="M28" s="37">
        <v>0.85860246623605407</v>
      </c>
      <c r="N28" s="37">
        <v>0.81706724933236219</v>
      </c>
      <c r="O28" s="37">
        <v>0.82676008588541072</v>
      </c>
      <c r="Q28" s="37">
        <v>0.80377720870678615</v>
      </c>
      <c r="R28" s="7"/>
    </row>
    <row r="29" spans="1:18" ht="12.75" hidden="1" customHeight="1" outlineLevel="1" x14ac:dyDescent="0.2">
      <c r="A29" s="1"/>
      <c r="B29" s="1"/>
      <c r="C29" s="6" t="s">
        <v>101</v>
      </c>
      <c r="D29" s="15">
        <v>8613</v>
      </c>
      <c r="E29" s="15">
        <v>7788</v>
      </c>
      <c r="F29" s="15">
        <v>8600</v>
      </c>
      <c r="G29" s="15">
        <v>8468</v>
      </c>
      <c r="H29" s="15">
        <v>8752</v>
      </c>
      <c r="I29" s="15">
        <v>8725</v>
      </c>
      <c r="J29" s="15">
        <v>9088</v>
      </c>
      <c r="K29" s="15">
        <v>9204</v>
      </c>
      <c r="L29" s="15">
        <v>8252</v>
      </c>
      <c r="M29" s="15">
        <v>8515</v>
      </c>
      <c r="N29" s="15">
        <v>8238</v>
      </c>
      <c r="O29" s="15">
        <v>8849</v>
      </c>
      <c r="Q29" s="15">
        <v>103092</v>
      </c>
      <c r="R29" s="7"/>
    </row>
    <row r="30" spans="1:18" ht="12.75" hidden="1" customHeight="1" outlineLevel="1" x14ac:dyDescent="0.2">
      <c r="A30" s="1"/>
      <c r="B30" s="1"/>
      <c r="C30" s="6" t="s">
        <v>104</v>
      </c>
      <c r="D30" s="16">
        <v>0.54893765238592829</v>
      </c>
      <c r="E30" s="16">
        <v>0.6819465844889574</v>
      </c>
      <c r="F30" s="16">
        <v>0.63395348837209298</v>
      </c>
      <c r="G30" s="16">
        <v>0.63875767595654231</v>
      </c>
      <c r="H30" s="16">
        <v>0.66042047531992687</v>
      </c>
      <c r="I30" s="16">
        <v>0.60286532951289395</v>
      </c>
      <c r="J30" s="16">
        <v>0.69179137323943662</v>
      </c>
      <c r="K30" s="16">
        <v>0.71925249891351584</v>
      </c>
      <c r="L30" s="16">
        <v>0.66238487639360155</v>
      </c>
      <c r="M30" s="16">
        <v>0.69301233118027006</v>
      </c>
      <c r="N30" s="16">
        <v>0.59638261714008256</v>
      </c>
      <c r="O30" s="16">
        <v>0.61939202169736696</v>
      </c>
      <c r="Q30" s="16">
        <v>0.64610251037907884</v>
      </c>
      <c r="R30" s="7"/>
    </row>
    <row r="31" spans="1:18" ht="12.75" hidden="1" customHeight="1" outlineLevel="1" x14ac:dyDescent="0.2">
      <c r="A31" s="1"/>
      <c r="B31" s="1"/>
      <c r="C31" s="6" t="s">
        <v>105</v>
      </c>
      <c r="D31" s="16">
        <v>0.45106234761407177</v>
      </c>
      <c r="E31" s="16">
        <v>0.3180534155110426</v>
      </c>
      <c r="F31" s="16">
        <v>0.36604651162790697</v>
      </c>
      <c r="G31" s="16">
        <v>0.36124232404345774</v>
      </c>
      <c r="H31" s="16">
        <v>0.33957952468007313</v>
      </c>
      <c r="I31" s="16">
        <v>0.39713467048710599</v>
      </c>
      <c r="J31" s="16">
        <v>0.30820862676056338</v>
      </c>
      <c r="K31" s="16">
        <v>0.28074750108648416</v>
      </c>
      <c r="L31" s="16">
        <v>0.33761512360639845</v>
      </c>
      <c r="M31" s="16">
        <v>0.30698766881972989</v>
      </c>
      <c r="N31" s="16">
        <v>0.40361738285991744</v>
      </c>
      <c r="O31" s="16">
        <v>0.38060797830263304</v>
      </c>
      <c r="Q31" s="16">
        <v>0.3538974896209211</v>
      </c>
      <c r="R31" s="7"/>
    </row>
    <row r="32" spans="1:18" ht="12.75" hidden="1" customHeight="1" outlineLevel="1" x14ac:dyDescent="0.2">
      <c r="A32" s="1"/>
      <c r="B32" s="1"/>
      <c r="C32" s="6" t="s">
        <v>106</v>
      </c>
      <c r="D32" s="16">
        <v>0.2845698362939742</v>
      </c>
      <c r="E32" s="16">
        <v>0.1751412429378531</v>
      </c>
      <c r="F32" s="16">
        <v>0.22372093023255815</v>
      </c>
      <c r="G32" s="16">
        <v>0.17205951818611243</v>
      </c>
      <c r="H32" s="16">
        <v>0.19538391224862889</v>
      </c>
      <c r="I32" s="16">
        <v>0.22143266475644699</v>
      </c>
      <c r="J32" s="16">
        <v>0.20686619718309859</v>
      </c>
      <c r="K32" s="16">
        <v>0.17242503259452413</v>
      </c>
      <c r="L32" s="16">
        <v>0.20358700920988851</v>
      </c>
      <c r="M32" s="16">
        <v>0.14139753376394598</v>
      </c>
      <c r="N32" s="16">
        <v>0.18293275066763778</v>
      </c>
      <c r="O32" s="16">
        <v>0.17323991411458922</v>
      </c>
      <c r="Q32" s="16">
        <v>0.19622279129321382</v>
      </c>
      <c r="R32" s="7"/>
    </row>
    <row r="33" spans="1:18" collapsed="1" x14ac:dyDescent="0.2">
      <c r="A33" s="35" t="s">
        <v>137</v>
      </c>
      <c r="B33" s="35" t="s">
        <v>138</v>
      </c>
      <c r="C33" s="36" t="s">
        <v>103</v>
      </c>
      <c r="D33" s="37">
        <v>0.73076923076923084</v>
      </c>
      <c r="E33" s="37">
        <v>0.73797909407665507</v>
      </c>
      <c r="F33" s="37">
        <v>0.68630046326935812</v>
      </c>
      <c r="G33" s="37">
        <v>0.75694893341952163</v>
      </c>
      <c r="H33" s="37">
        <v>0.77531645569620256</v>
      </c>
      <c r="I33" s="37">
        <v>0.74318325935320229</v>
      </c>
      <c r="J33" s="37">
        <v>0.83777651730005676</v>
      </c>
      <c r="K33" s="37">
        <v>0.82951518380394251</v>
      </c>
      <c r="L33" s="37">
        <v>0.79931389365351624</v>
      </c>
      <c r="M33" s="37">
        <v>0.71303873431533005</v>
      </c>
      <c r="N33" s="37">
        <v>0.73624503686897336</v>
      </c>
      <c r="O33" s="37">
        <v>0.7277459656428944</v>
      </c>
      <c r="Q33" s="37">
        <v>0.75752159666368779</v>
      </c>
      <c r="R33" s="7"/>
    </row>
    <row r="34" spans="1:18" ht="12.75" hidden="1" customHeight="1" outlineLevel="1" x14ac:dyDescent="0.2">
      <c r="A34" s="1"/>
      <c r="B34" s="1"/>
      <c r="C34" s="6" t="s">
        <v>101</v>
      </c>
      <c r="D34" s="15">
        <v>1586</v>
      </c>
      <c r="E34" s="15">
        <v>1435</v>
      </c>
      <c r="F34" s="15">
        <v>1511</v>
      </c>
      <c r="G34" s="15">
        <v>1547</v>
      </c>
      <c r="H34" s="15">
        <v>1580</v>
      </c>
      <c r="I34" s="15">
        <v>1577</v>
      </c>
      <c r="J34" s="15">
        <v>1763</v>
      </c>
      <c r="K34" s="15">
        <v>1877</v>
      </c>
      <c r="L34" s="15">
        <v>1749</v>
      </c>
      <c r="M34" s="15">
        <v>1833</v>
      </c>
      <c r="N34" s="15">
        <v>1763</v>
      </c>
      <c r="O34" s="15">
        <v>1921</v>
      </c>
      <c r="Q34" s="15">
        <v>20142</v>
      </c>
      <c r="R34" s="7"/>
    </row>
    <row r="35" spans="1:18" ht="12.75" hidden="1" customHeight="1" outlineLevel="1" x14ac:dyDescent="0.2">
      <c r="A35" s="1"/>
      <c r="B35" s="1"/>
      <c r="C35" s="6" t="s">
        <v>104</v>
      </c>
      <c r="D35" s="16">
        <v>0.59331651954602771</v>
      </c>
      <c r="E35" s="16">
        <v>0.62857142857142856</v>
      </c>
      <c r="F35" s="16">
        <v>0.60820648577101255</v>
      </c>
      <c r="G35" s="16">
        <v>0.65675500969618616</v>
      </c>
      <c r="H35" s="16">
        <v>0.66012658227848098</v>
      </c>
      <c r="I35" s="16">
        <v>0.57324032974001271</v>
      </c>
      <c r="J35" s="16">
        <v>0.71015314804310836</v>
      </c>
      <c r="K35" s="16">
        <v>0.72029834842834306</v>
      </c>
      <c r="L35" s="16">
        <v>0.65237278444825619</v>
      </c>
      <c r="M35" s="16">
        <v>0.60065466448445171</v>
      </c>
      <c r="N35" s="16">
        <v>0.54395916052183779</v>
      </c>
      <c r="O35" s="16">
        <v>0.57678292555960442</v>
      </c>
      <c r="Q35" s="16">
        <v>0.62744513950948266</v>
      </c>
      <c r="R35" s="7"/>
    </row>
    <row r="36" spans="1:18" ht="12.75" hidden="1" customHeight="1" outlineLevel="1" x14ac:dyDescent="0.2">
      <c r="A36" s="1"/>
      <c r="B36" s="1"/>
      <c r="C36" s="6" t="s">
        <v>105</v>
      </c>
      <c r="D36" s="16">
        <v>0.40668348045397223</v>
      </c>
      <c r="E36" s="16">
        <v>0.37142857142857144</v>
      </c>
      <c r="F36" s="16">
        <v>0.39179351422898745</v>
      </c>
      <c r="G36" s="16">
        <v>0.34324499030381384</v>
      </c>
      <c r="H36" s="16">
        <v>0.33987341772151897</v>
      </c>
      <c r="I36" s="16">
        <v>0.42675967025998734</v>
      </c>
      <c r="J36" s="16">
        <v>0.28984685195689164</v>
      </c>
      <c r="K36" s="16">
        <v>0.27970165157165688</v>
      </c>
      <c r="L36" s="16">
        <v>0.34762721555174386</v>
      </c>
      <c r="M36" s="16">
        <v>0.39934533551554829</v>
      </c>
      <c r="N36" s="16">
        <v>0.45604083947816221</v>
      </c>
      <c r="O36" s="16">
        <v>0.42321707444039564</v>
      </c>
      <c r="Q36" s="16">
        <v>0.37255486049051734</v>
      </c>
      <c r="R36" s="7"/>
    </row>
    <row r="37" spans="1:18" ht="12.75" hidden="1" customHeight="1" outlineLevel="1" x14ac:dyDescent="0.2">
      <c r="A37" s="1"/>
      <c r="B37" s="1"/>
      <c r="C37" s="6" t="s">
        <v>106</v>
      </c>
      <c r="D37" s="16">
        <v>0.26923076923076922</v>
      </c>
      <c r="E37" s="16">
        <v>0.26202090592334493</v>
      </c>
      <c r="F37" s="16">
        <v>0.31369953673064194</v>
      </c>
      <c r="G37" s="16">
        <v>0.24305106658047834</v>
      </c>
      <c r="H37" s="16">
        <v>0.22468354430379747</v>
      </c>
      <c r="I37" s="16">
        <v>0.25681674064679771</v>
      </c>
      <c r="J37" s="16">
        <v>0.16222348269994327</v>
      </c>
      <c r="K37" s="16">
        <v>0.17048481619605754</v>
      </c>
      <c r="L37" s="16">
        <v>0.20068610634648371</v>
      </c>
      <c r="M37" s="16">
        <v>0.28696126568466995</v>
      </c>
      <c r="N37" s="16">
        <v>0.26375496313102664</v>
      </c>
      <c r="O37" s="16">
        <v>0.27225403435710566</v>
      </c>
      <c r="Q37" s="16">
        <v>0.24247840333631218</v>
      </c>
      <c r="R37" s="7"/>
    </row>
    <row r="38" spans="1:18" collapsed="1" x14ac:dyDescent="0.2">
      <c r="A38" s="35" t="s">
        <v>139</v>
      </c>
      <c r="B38" s="35" t="s">
        <v>140</v>
      </c>
      <c r="C38" s="36" t="s">
        <v>103</v>
      </c>
      <c r="D38" s="37">
        <v>0.78069732187973728</v>
      </c>
      <c r="E38" s="37">
        <v>0.8795929903900509</v>
      </c>
      <c r="F38" s="37">
        <v>0.91594054331112251</v>
      </c>
      <c r="G38" s="37">
        <v>0.8393891521853607</v>
      </c>
      <c r="H38" s="37">
        <v>0.76</v>
      </c>
      <c r="I38" s="37">
        <v>0.72703684483653341</v>
      </c>
      <c r="J38" s="37">
        <v>0.79028379028379026</v>
      </c>
      <c r="K38" s="37">
        <v>0.83870967741935487</v>
      </c>
      <c r="L38" s="37">
        <v>0.84480986639260025</v>
      </c>
      <c r="M38" s="37">
        <v>0.80860318994683422</v>
      </c>
      <c r="N38" s="37">
        <v>0.78495575221238933</v>
      </c>
      <c r="O38" s="37">
        <v>0.7269565217391305</v>
      </c>
      <c r="Q38" s="37">
        <v>0.80616412922391389</v>
      </c>
      <c r="R38" s="7"/>
    </row>
    <row r="39" spans="1:18" ht="12.75" hidden="1" customHeight="1" outlineLevel="1" x14ac:dyDescent="0.2">
      <c r="A39" s="1"/>
      <c r="B39" s="1"/>
      <c r="C39" s="6" t="s">
        <v>101</v>
      </c>
      <c r="D39" s="15">
        <v>1979</v>
      </c>
      <c r="E39" s="15">
        <v>1769</v>
      </c>
      <c r="F39" s="15">
        <v>1951</v>
      </c>
      <c r="G39" s="15">
        <v>1899</v>
      </c>
      <c r="H39" s="15">
        <v>1950</v>
      </c>
      <c r="I39" s="15">
        <v>1927</v>
      </c>
      <c r="J39" s="15">
        <v>2079</v>
      </c>
      <c r="K39" s="15">
        <v>2108</v>
      </c>
      <c r="L39" s="15">
        <v>1946</v>
      </c>
      <c r="M39" s="15">
        <v>2069</v>
      </c>
      <c r="N39" s="15">
        <v>2260</v>
      </c>
      <c r="O39" s="15">
        <v>2300</v>
      </c>
      <c r="Q39" s="15">
        <v>24237</v>
      </c>
      <c r="R39" s="7"/>
    </row>
    <row r="40" spans="1:18" ht="12.75" hidden="1" customHeight="1" outlineLevel="1" x14ac:dyDescent="0.2">
      <c r="A40" s="1"/>
      <c r="B40" s="1"/>
      <c r="C40" s="6" t="s">
        <v>104</v>
      </c>
      <c r="D40" s="16">
        <v>0.61394643759474488</v>
      </c>
      <c r="E40" s="16">
        <v>0.72357263990955345</v>
      </c>
      <c r="F40" s="16">
        <v>0.70425422860071762</v>
      </c>
      <c r="G40" s="16">
        <v>0.6382306477093207</v>
      </c>
      <c r="H40" s="16">
        <v>0.58512820512820518</v>
      </c>
      <c r="I40" s="16">
        <v>0.45355474831344056</v>
      </c>
      <c r="J40" s="16">
        <v>0.48244348244348245</v>
      </c>
      <c r="K40" s="16">
        <v>0.51992409867172673</v>
      </c>
      <c r="L40" s="16">
        <v>0.57399794450154162</v>
      </c>
      <c r="M40" s="16">
        <v>0.59690671822136299</v>
      </c>
      <c r="N40" s="16">
        <v>0.50663716814159288</v>
      </c>
      <c r="O40" s="16">
        <v>0.518695652173913</v>
      </c>
      <c r="Q40" s="16">
        <v>0.57288443289185953</v>
      </c>
      <c r="R40" s="7"/>
    </row>
    <row r="41" spans="1:18" ht="12.75" hidden="1" customHeight="1" outlineLevel="1" x14ac:dyDescent="0.2">
      <c r="A41" s="1"/>
      <c r="B41" s="1"/>
      <c r="C41" s="6" t="s">
        <v>105</v>
      </c>
      <c r="D41" s="16">
        <v>0.38605356240525518</v>
      </c>
      <c r="E41" s="16">
        <v>0.27642736009044661</v>
      </c>
      <c r="F41" s="16">
        <v>0.29574577139928243</v>
      </c>
      <c r="G41" s="16">
        <v>0.3617693522906793</v>
      </c>
      <c r="H41" s="16">
        <v>0.41487179487179487</v>
      </c>
      <c r="I41" s="16">
        <v>0.54644525168655944</v>
      </c>
      <c r="J41" s="16">
        <v>0.51755651755651755</v>
      </c>
      <c r="K41" s="16">
        <v>0.48007590132827327</v>
      </c>
      <c r="L41" s="16">
        <v>0.42600205549845838</v>
      </c>
      <c r="M41" s="16">
        <v>0.40309328177863701</v>
      </c>
      <c r="N41" s="16">
        <v>0.49336283185840707</v>
      </c>
      <c r="O41" s="16">
        <v>0.48130434782608694</v>
      </c>
      <c r="Q41" s="16">
        <v>0.42711556710814047</v>
      </c>
      <c r="R41" s="7"/>
    </row>
    <row r="42" spans="1:18" ht="12.75" hidden="1" customHeight="1" outlineLevel="1" x14ac:dyDescent="0.2">
      <c r="A42" s="1"/>
      <c r="B42" s="1"/>
      <c r="C42" s="6" t="s">
        <v>106</v>
      </c>
      <c r="D42" s="16">
        <v>0.21930267812026275</v>
      </c>
      <c r="E42" s="16">
        <v>0.12040700960994913</v>
      </c>
      <c r="F42" s="16">
        <v>8.4059456688877501E-2</v>
      </c>
      <c r="G42" s="16">
        <v>0.16061084781463927</v>
      </c>
      <c r="H42" s="16">
        <v>0.24</v>
      </c>
      <c r="I42" s="16">
        <v>0.27296315516346653</v>
      </c>
      <c r="J42" s="16">
        <v>0.20971620971620972</v>
      </c>
      <c r="K42" s="16">
        <v>0.16129032258064516</v>
      </c>
      <c r="L42" s="16">
        <v>0.15519013360739981</v>
      </c>
      <c r="M42" s="16">
        <v>0.19139681005316578</v>
      </c>
      <c r="N42" s="16">
        <v>0.21504424778761061</v>
      </c>
      <c r="O42" s="16">
        <v>0.27304347826086955</v>
      </c>
      <c r="Q42" s="16">
        <v>0.19383587077608616</v>
      </c>
      <c r="R42" s="7"/>
    </row>
    <row r="43" spans="1:18" collapsed="1" x14ac:dyDescent="0.2">
      <c r="A43" s="35" t="s">
        <v>141</v>
      </c>
      <c r="B43" s="35" t="s">
        <v>142</v>
      </c>
      <c r="C43" s="36" t="s">
        <v>103</v>
      </c>
      <c r="D43" s="37">
        <v>0.9469598965071151</v>
      </c>
      <c r="E43" s="37">
        <v>0.91510172143974966</v>
      </c>
      <c r="F43" s="37">
        <v>0.91615999999999997</v>
      </c>
      <c r="G43" s="37">
        <v>0.86489119844105233</v>
      </c>
      <c r="H43" s="37">
        <v>0.87308461025982675</v>
      </c>
      <c r="I43" s="37">
        <v>0.84766839378238346</v>
      </c>
      <c r="J43" s="37">
        <v>0.82061068702290074</v>
      </c>
      <c r="K43" s="37">
        <v>0.79518421816071949</v>
      </c>
      <c r="L43" s="37">
        <v>0.81051265412070084</v>
      </c>
      <c r="M43" s="37">
        <v>0.7809700339820822</v>
      </c>
      <c r="N43" s="37">
        <v>0.70676913981673073</v>
      </c>
      <c r="O43" s="37">
        <v>0.78926991150442483</v>
      </c>
      <c r="Q43" s="37">
        <v>0.83531118143459915</v>
      </c>
      <c r="R43" s="7"/>
    </row>
    <row r="44" spans="1:18" ht="12.75" hidden="1" customHeight="1" outlineLevel="1" x14ac:dyDescent="0.2">
      <c r="A44" s="1"/>
      <c r="B44" s="1"/>
      <c r="C44" s="6" t="s">
        <v>101</v>
      </c>
      <c r="D44" s="15">
        <v>3092</v>
      </c>
      <c r="E44" s="15">
        <v>2556</v>
      </c>
      <c r="F44" s="15">
        <v>3125</v>
      </c>
      <c r="G44" s="15">
        <v>3079</v>
      </c>
      <c r="H44" s="15">
        <v>3002</v>
      </c>
      <c r="I44" s="15">
        <v>2895</v>
      </c>
      <c r="J44" s="15">
        <v>3406</v>
      </c>
      <c r="K44" s="15">
        <v>3447</v>
      </c>
      <c r="L44" s="15">
        <v>3082</v>
      </c>
      <c r="M44" s="15">
        <v>3237</v>
      </c>
      <c r="N44" s="15">
        <v>3383</v>
      </c>
      <c r="O44" s="15">
        <v>3616</v>
      </c>
      <c r="Q44" s="15">
        <v>37920</v>
      </c>
      <c r="R44" s="7"/>
    </row>
    <row r="45" spans="1:18" ht="12.75" hidden="1" customHeight="1" outlineLevel="1" x14ac:dyDescent="0.2">
      <c r="A45" s="1"/>
      <c r="B45" s="1"/>
      <c r="C45" s="6" t="s">
        <v>104</v>
      </c>
      <c r="D45" s="16">
        <v>0.78978007761966362</v>
      </c>
      <c r="E45" s="16">
        <v>0.7679968701095462</v>
      </c>
      <c r="F45" s="16">
        <v>0.77151999999999998</v>
      </c>
      <c r="G45" s="16">
        <v>0.72036375446573564</v>
      </c>
      <c r="H45" s="16">
        <v>0.74317121918720852</v>
      </c>
      <c r="I45" s="16">
        <v>0.68670120898100173</v>
      </c>
      <c r="J45" s="16">
        <v>0.68232530827950677</v>
      </c>
      <c r="K45" s="16">
        <v>0.67565999419785316</v>
      </c>
      <c r="L45" s="16">
        <v>0.68786502271252437</v>
      </c>
      <c r="M45" s="16">
        <v>0.67902378745752234</v>
      </c>
      <c r="N45" s="16">
        <v>0.57345551285840968</v>
      </c>
      <c r="O45" s="16">
        <v>0.61836283185840712</v>
      </c>
      <c r="Q45" s="16">
        <v>0.69620253164556967</v>
      </c>
      <c r="R45" s="7"/>
    </row>
    <row r="46" spans="1:18" ht="12.75" hidden="1" customHeight="1" outlineLevel="1" x14ac:dyDescent="0.2">
      <c r="A46" s="1"/>
      <c r="B46" s="1"/>
      <c r="C46" s="6" t="s">
        <v>105</v>
      </c>
      <c r="D46" s="16">
        <v>0.21021992238033635</v>
      </c>
      <c r="E46" s="16">
        <v>0.23200312989045382</v>
      </c>
      <c r="F46" s="16">
        <v>0.22847999999999999</v>
      </c>
      <c r="G46" s="16">
        <v>0.27963624553426436</v>
      </c>
      <c r="H46" s="16">
        <v>0.25682878081279148</v>
      </c>
      <c r="I46" s="16">
        <v>0.31329879101899827</v>
      </c>
      <c r="J46" s="16">
        <v>0.31767469172049323</v>
      </c>
      <c r="K46" s="16">
        <v>0.32434000580214678</v>
      </c>
      <c r="L46" s="16">
        <v>0.31213497728747569</v>
      </c>
      <c r="M46" s="16">
        <v>0.3209762125424776</v>
      </c>
      <c r="N46" s="16">
        <v>0.42654448714159032</v>
      </c>
      <c r="O46" s="16">
        <v>0.38163716814159293</v>
      </c>
      <c r="Q46" s="16">
        <v>0.30379746835443039</v>
      </c>
      <c r="R46" s="7"/>
    </row>
    <row r="47" spans="1:18" ht="12.75" hidden="1" customHeight="1" outlineLevel="1" x14ac:dyDescent="0.2">
      <c r="A47" s="1"/>
      <c r="B47" s="1"/>
      <c r="C47" s="6" t="s">
        <v>106</v>
      </c>
      <c r="D47" s="16">
        <v>5.3040103492884863E-2</v>
      </c>
      <c r="E47" s="16">
        <v>8.4898278560250395E-2</v>
      </c>
      <c r="F47" s="16">
        <v>8.3839999999999998E-2</v>
      </c>
      <c r="G47" s="16">
        <v>0.13510880155894772</v>
      </c>
      <c r="H47" s="16">
        <v>0.12691538974017322</v>
      </c>
      <c r="I47" s="16">
        <v>0.15233160621761657</v>
      </c>
      <c r="J47" s="16">
        <v>0.17938931297709923</v>
      </c>
      <c r="K47" s="16">
        <v>0.20481578183928054</v>
      </c>
      <c r="L47" s="16">
        <v>0.18948734587929916</v>
      </c>
      <c r="M47" s="16">
        <v>0.21902996601791783</v>
      </c>
      <c r="N47" s="16">
        <v>0.29323086018326927</v>
      </c>
      <c r="O47" s="16">
        <v>0.21073008849557523</v>
      </c>
      <c r="Q47" s="16">
        <v>0.16468881856540085</v>
      </c>
      <c r="R47" s="7"/>
    </row>
    <row r="48" spans="1:18" collapsed="1" x14ac:dyDescent="0.2">
      <c r="A48" s="2"/>
      <c r="B48" s="2"/>
      <c r="C48" s="2"/>
      <c r="D48" s="5"/>
      <c r="E48" s="5"/>
      <c r="F48" s="5"/>
      <c r="G48" s="5"/>
      <c r="H48" s="5"/>
      <c r="I48" s="5"/>
      <c r="J48" s="5"/>
      <c r="K48" s="5"/>
      <c r="L48" s="5"/>
      <c r="M48" s="5"/>
      <c r="N48" s="5"/>
      <c r="O48" s="5"/>
    </row>
    <row r="49" spans="1:18" ht="15" x14ac:dyDescent="0.25">
      <c r="A49" s="63" t="s">
        <v>117</v>
      </c>
      <c r="B49" s="63"/>
      <c r="C49" s="63"/>
      <c r="E49" s="7"/>
      <c r="F49" s="7"/>
      <c r="G49" s="7"/>
      <c r="H49" s="7"/>
      <c r="I49" s="7"/>
      <c r="J49" s="7"/>
      <c r="K49" s="7"/>
      <c r="L49" s="7"/>
      <c r="M49" s="7"/>
      <c r="N49" s="7"/>
      <c r="O49" s="7"/>
    </row>
    <row r="50" spans="1:18" ht="12.75" customHeight="1" x14ac:dyDescent="0.2">
      <c r="A50" s="58" t="s">
        <v>87</v>
      </c>
      <c r="B50" s="58"/>
      <c r="C50" s="58"/>
    </row>
    <row r="51" spans="1:18" ht="30" customHeight="1" x14ac:dyDescent="0.2">
      <c r="A51" s="33" t="s">
        <v>2</v>
      </c>
      <c r="B51" s="33" t="s">
        <v>1</v>
      </c>
      <c r="C51" s="34"/>
      <c r="D51" s="34" t="s">
        <v>73</v>
      </c>
      <c r="E51" s="34" t="s">
        <v>74</v>
      </c>
      <c r="F51" s="34" t="s">
        <v>75</v>
      </c>
      <c r="G51" s="34" t="s">
        <v>76</v>
      </c>
      <c r="H51" s="34" t="s">
        <v>77</v>
      </c>
      <c r="I51" s="34" t="s">
        <v>78</v>
      </c>
      <c r="J51" s="34" t="s">
        <v>79</v>
      </c>
      <c r="K51" s="34" t="s">
        <v>80</v>
      </c>
      <c r="L51" s="34" t="s">
        <v>81</v>
      </c>
      <c r="M51" s="34" t="s">
        <v>82</v>
      </c>
      <c r="N51" s="34" t="s">
        <v>83</v>
      </c>
      <c r="O51" s="34" t="s">
        <v>84</v>
      </c>
      <c r="Q51" s="34" t="str">
        <f>$Q$7</f>
        <v>Total Anual 2018
(Ene-Dic)</v>
      </c>
    </row>
    <row r="52" spans="1:18" ht="24" customHeight="1" x14ac:dyDescent="0.2">
      <c r="A52" s="59" t="s">
        <v>121</v>
      </c>
      <c r="B52" s="59"/>
      <c r="C52" s="41" t="s">
        <v>103</v>
      </c>
      <c r="D52" s="42">
        <v>0.93731938194254549</v>
      </c>
      <c r="E52" s="42">
        <v>0.94778102860443703</v>
      </c>
      <c r="F52" s="42">
        <v>0.90487880282460564</v>
      </c>
      <c r="G52" s="42">
        <v>0.94153235286207904</v>
      </c>
      <c r="H52" s="42">
        <v>0.94769284933537135</v>
      </c>
      <c r="I52" s="42">
        <v>0.93532891919908956</v>
      </c>
      <c r="J52" s="42">
        <v>0.92997367224737737</v>
      </c>
      <c r="K52" s="42">
        <v>0.94471009557740837</v>
      </c>
      <c r="L52" s="42">
        <v>0.9533441501354899</v>
      </c>
      <c r="M52" s="42">
        <v>0.89467725403781895</v>
      </c>
      <c r="N52" s="42">
        <v>0.77174913364532605</v>
      </c>
      <c r="O52" s="42">
        <v>0.87242335503456425</v>
      </c>
      <c r="P52" s="45"/>
      <c r="Q52" s="46">
        <v>0.9215279452295837</v>
      </c>
    </row>
    <row r="53" spans="1:18" ht="12.75" hidden="1" customHeight="1" outlineLevel="1" x14ac:dyDescent="0.2">
      <c r="A53" s="1"/>
      <c r="B53" s="1"/>
      <c r="C53" s="6" t="s">
        <v>101</v>
      </c>
      <c r="D53" s="15">
        <v>3015</v>
      </c>
      <c r="E53" s="15">
        <v>2571</v>
      </c>
      <c r="F53" s="15">
        <v>3017</v>
      </c>
      <c r="G53" s="15">
        <v>2868</v>
      </c>
      <c r="H53" s="15">
        <v>2924</v>
      </c>
      <c r="I53" s="15">
        <v>2765</v>
      </c>
      <c r="J53" s="15">
        <v>2898</v>
      </c>
      <c r="K53" s="15">
        <v>2887</v>
      </c>
      <c r="L53" s="15">
        <v>2677</v>
      </c>
      <c r="M53" s="15">
        <v>2853</v>
      </c>
      <c r="N53" s="15">
        <v>2701</v>
      </c>
      <c r="O53" s="15">
        <v>2934</v>
      </c>
      <c r="Q53" s="15">
        <v>34110</v>
      </c>
      <c r="R53" s="7"/>
    </row>
    <row r="54" spans="1:18" ht="12.75" hidden="1" customHeight="1" outlineLevel="1" x14ac:dyDescent="0.2">
      <c r="A54" s="1"/>
      <c r="B54" s="1"/>
      <c r="C54" s="6" t="s">
        <v>104</v>
      </c>
      <c r="D54" s="16">
        <v>0.76032078700800765</v>
      </c>
      <c r="E54" s="16">
        <v>0.73855399164574465</v>
      </c>
      <c r="F54" s="16">
        <v>0.72375651137907571</v>
      </c>
      <c r="G54" s="16">
        <v>0.76148988362496128</v>
      </c>
      <c r="H54" s="16">
        <v>0.72743340574433635</v>
      </c>
      <c r="I54" s="16">
        <v>0.69435118048278477</v>
      </c>
      <c r="J54" s="16">
        <v>0.72259040577916933</v>
      </c>
      <c r="K54" s="16">
        <v>0.74275222247395367</v>
      </c>
      <c r="L54" s="16">
        <v>0.74873674166917825</v>
      </c>
      <c r="M54" s="16">
        <v>0.75426607543162383</v>
      </c>
      <c r="N54" s="16">
        <v>0.63229421733928348</v>
      </c>
      <c r="O54" s="16">
        <v>0.69993059738803609</v>
      </c>
      <c r="Q54" s="16">
        <v>0.73223539218933531</v>
      </c>
      <c r="R54" s="7"/>
    </row>
    <row r="55" spans="1:18" ht="12.75" hidden="1" customHeight="1" outlineLevel="1" x14ac:dyDescent="0.2">
      <c r="A55" s="1"/>
      <c r="B55" s="1"/>
      <c r="C55" s="6" t="s">
        <v>105</v>
      </c>
      <c r="D55" s="16">
        <v>0.23967921299199246</v>
      </c>
      <c r="E55" s="16">
        <v>0.26144600835425535</v>
      </c>
      <c r="F55" s="16">
        <v>0.27624348862092435</v>
      </c>
      <c r="G55" s="16">
        <v>0.2385101163750388</v>
      </c>
      <c r="H55" s="16">
        <v>0.27256659425566371</v>
      </c>
      <c r="I55" s="16">
        <v>0.30564881951721523</v>
      </c>
      <c r="J55" s="16">
        <v>0.27740959422083072</v>
      </c>
      <c r="K55" s="16">
        <v>0.25724777752604638</v>
      </c>
      <c r="L55" s="16">
        <v>0.25126325833082169</v>
      </c>
      <c r="M55" s="16">
        <v>0.24573392456837614</v>
      </c>
      <c r="N55" s="16">
        <v>0.36770578266071641</v>
      </c>
      <c r="O55" s="16">
        <v>0.30006940261196391</v>
      </c>
      <c r="Q55" s="16">
        <v>0.2677646078106648</v>
      </c>
      <c r="R55" s="7"/>
    </row>
    <row r="56" spans="1:18" ht="12.75" hidden="1" customHeight="1" outlineLevel="1" x14ac:dyDescent="0.2">
      <c r="A56" s="1"/>
      <c r="B56" s="1"/>
      <c r="C56" s="6" t="s">
        <v>106</v>
      </c>
      <c r="D56" s="16">
        <v>6.2680618057454562E-2</v>
      </c>
      <c r="E56" s="16">
        <v>5.2218971395562995E-2</v>
      </c>
      <c r="F56" s="16">
        <v>9.5121197175394315E-2</v>
      </c>
      <c r="G56" s="16">
        <v>5.8467647137920957E-2</v>
      </c>
      <c r="H56" s="16">
        <v>5.2307150664628578E-2</v>
      </c>
      <c r="I56" s="16">
        <v>6.4671080800910427E-2</v>
      </c>
      <c r="J56" s="16">
        <v>7.0026327752622616E-2</v>
      </c>
      <c r="K56" s="16">
        <v>5.5289904422591692E-2</v>
      </c>
      <c r="L56" s="16">
        <v>4.6655849864510178E-2</v>
      </c>
      <c r="M56" s="16">
        <v>0.10532274596218116</v>
      </c>
      <c r="N56" s="16">
        <v>0.22825086635467395</v>
      </c>
      <c r="O56" s="16">
        <v>0.12757664496543569</v>
      </c>
      <c r="Q56" s="16">
        <v>7.8472054770416272E-2</v>
      </c>
      <c r="R56" s="7"/>
    </row>
    <row r="57" spans="1:18" collapsed="1" x14ac:dyDescent="0.2">
      <c r="A57" s="35" t="s">
        <v>143</v>
      </c>
      <c r="B57" s="35" t="s">
        <v>144</v>
      </c>
      <c r="C57" s="36" t="s">
        <v>103</v>
      </c>
      <c r="D57" s="37">
        <v>0.93894993894993894</v>
      </c>
      <c r="E57" s="37">
        <v>0.96852646638054363</v>
      </c>
      <c r="F57" s="37">
        <v>0.95151515151515154</v>
      </c>
      <c r="G57" s="37">
        <v>0.95394736842105265</v>
      </c>
      <c r="H57" s="37">
        <v>0.97208121827411165</v>
      </c>
      <c r="I57" s="37">
        <v>0.91973684210526319</v>
      </c>
      <c r="J57" s="37">
        <v>0.92574850299401201</v>
      </c>
      <c r="K57" s="37">
        <v>0.93181818181818188</v>
      </c>
      <c r="L57" s="37">
        <v>0.96301188903566715</v>
      </c>
      <c r="M57" s="37">
        <v>0.92988929889298899</v>
      </c>
      <c r="N57" s="37">
        <v>0.83006535947712412</v>
      </c>
      <c r="O57" s="37">
        <v>0.78797468354430378</v>
      </c>
      <c r="Q57" s="37">
        <v>0.92035398230088494</v>
      </c>
    </row>
    <row r="58" spans="1:18" ht="12.75" hidden="1" customHeight="1" outlineLevel="1" x14ac:dyDescent="0.2">
      <c r="A58" s="1"/>
      <c r="B58" s="1"/>
      <c r="C58" s="6" t="s">
        <v>101</v>
      </c>
      <c r="D58" s="15">
        <v>819</v>
      </c>
      <c r="E58" s="15">
        <v>699</v>
      </c>
      <c r="F58" s="15">
        <v>825</v>
      </c>
      <c r="G58" s="15">
        <v>760</v>
      </c>
      <c r="H58" s="15">
        <v>788</v>
      </c>
      <c r="I58" s="15">
        <v>760</v>
      </c>
      <c r="J58" s="15">
        <v>835</v>
      </c>
      <c r="K58" s="15">
        <v>836</v>
      </c>
      <c r="L58" s="15">
        <v>757</v>
      </c>
      <c r="M58" s="15">
        <v>813</v>
      </c>
      <c r="N58" s="15">
        <v>765</v>
      </c>
      <c r="O58" s="15">
        <v>948</v>
      </c>
      <c r="Q58" s="15">
        <v>9605</v>
      </c>
    </row>
    <row r="59" spans="1:18" ht="12.75" hidden="1" customHeight="1" outlineLevel="1" x14ac:dyDescent="0.2">
      <c r="A59" s="1"/>
      <c r="B59" s="1"/>
      <c r="C59" s="6" t="s">
        <v>104</v>
      </c>
      <c r="D59" s="16">
        <v>0.71550671550671552</v>
      </c>
      <c r="E59" s="16">
        <v>0.70958512160228904</v>
      </c>
      <c r="F59" s="16">
        <v>0.73696969696969694</v>
      </c>
      <c r="G59" s="16">
        <v>0.76710526315789473</v>
      </c>
      <c r="H59" s="16">
        <v>0.70431472081218272</v>
      </c>
      <c r="I59" s="16">
        <v>0.61710526315789471</v>
      </c>
      <c r="J59" s="16">
        <v>0.68862275449101795</v>
      </c>
      <c r="K59" s="16">
        <v>0.69856459330143539</v>
      </c>
      <c r="L59" s="16">
        <v>0.72655217965653895</v>
      </c>
      <c r="M59" s="16">
        <v>0.6875768757687577</v>
      </c>
      <c r="N59" s="16">
        <v>0.6261437908496732</v>
      </c>
      <c r="O59" s="16">
        <v>0.59493670886075944</v>
      </c>
      <c r="Q59" s="16">
        <v>0.68797501301405517</v>
      </c>
    </row>
    <row r="60" spans="1:18" ht="12.75" hidden="1" customHeight="1" outlineLevel="1" x14ac:dyDescent="0.2">
      <c r="A60" s="1"/>
      <c r="B60" s="1"/>
      <c r="C60" s="6" t="s">
        <v>105</v>
      </c>
      <c r="D60" s="16">
        <v>0.28449328449328448</v>
      </c>
      <c r="E60" s="16">
        <v>0.29041487839771102</v>
      </c>
      <c r="F60" s="16">
        <v>0.263030303030303</v>
      </c>
      <c r="G60" s="16">
        <v>0.23289473684210527</v>
      </c>
      <c r="H60" s="16">
        <v>0.29568527918781728</v>
      </c>
      <c r="I60" s="16">
        <v>0.38289473684210529</v>
      </c>
      <c r="J60" s="16">
        <v>0.31137724550898205</v>
      </c>
      <c r="K60" s="16">
        <v>0.30143540669856461</v>
      </c>
      <c r="L60" s="16">
        <v>0.27344782034346105</v>
      </c>
      <c r="M60" s="16">
        <v>0.3124231242312423</v>
      </c>
      <c r="N60" s="16">
        <v>0.3738562091503268</v>
      </c>
      <c r="O60" s="16">
        <v>0.4050632911392405</v>
      </c>
      <c r="Q60" s="16">
        <v>0.31202498698594483</v>
      </c>
    </row>
    <row r="61" spans="1:18" ht="12.75" hidden="1" customHeight="1" outlineLevel="1" x14ac:dyDescent="0.2">
      <c r="A61" s="1"/>
      <c r="B61" s="1"/>
      <c r="C61" s="6" t="s">
        <v>106</v>
      </c>
      <c r="D61" s="16">
        <v>6.1050061050061048E-2</v>
      </c>
      <c r="E61" s="16">
        <v>3.1473533619456366E-2</v>
      </c>
      <c r="F61" s="16">
        <v>4.8484848484848485E-2</v>
      </c>
      <c r="G61" s="16">
        <v>4.6052631578947366E-2</v>
      </c>
      <c r="H61" s="16">
        <v>2.7918781725888325E-2</v>
      </c>
      <c r="I61" s="16">
        <v>8.0263157894736842E-2</v>
      </c>
      <c r="J61" s="16">
        <v>7.4251497005988029E-2</v>
      </c>
      <c r="K61" s="16">
        <v>6.8181818181818177E-2</v>
      </c>
      <c r="L61" s="16">
        <v>3.6988110964332896E-2</v>
      </c>
      <c r="M61" s="16">
        <v>7.0110701107011064E-2</v>
      </c>
      <c r="N61" s="16">
        <v>0.16993464052287582</v>
      </c>
      <c r="O61" s="16">
        <v>0.21202531645569619</v>
      </c>
      <c r="Q61" s="16">
        <v>7.9646017699115043E-2</v>
      </c>
    </row>
    <row r="62" spans="1:18" collapsed="1" x14ac:dyDescent="0.2">
      <c r="A62" s="35" t="s">
        <v>145</v>
      </c>
      <c r="B62" s="35" t="s">
        <v>146</v>
      </c>
      <c r="C62" s="36" t="s">
        <v>103</v>
      </c>
      <c r="D62" s="37">
        <v>0.93089430894308944</v>
      </c>
      <c r="E62" s="37">
        <v>0.89639639639639634</v>
      </c>
      <c r="F62" s="37">
        <v>0.92338709677419351</v>
      </c>
      <c r="G62" s="37">
        <v>0.9285714285714286</v>
      </c>
      <c r="H62" s="37">
        <v>0.9747474747474747</v>
      </c>
      <c r="I62" s="37">
        <v>0.95833333333333337</v>
      </c>
      <c r="J62" s="37">
        <v>0.91803278688524592</v>
      </c>
      <c r="K62" s="37">
        <v>0.9838709677419355</v>
      </c>
      <c r="L62" s="37">
        <v>0.98333333333333328</v>
      </c>
      <c r="M62" s="37">
        <v>0.77419354838709675</v>
      </c>
      <c r="N62" s="37">
        <v>0.33333333333333337</v>
      </c>
      <c r="O62" s="37"/>
      <c r="Q62" s="37">
        <v>0.91937290033594621</v>
      </c>
    </row>
    <row r="63" spans="1:18" ht="12.75" hidden="1" customHeight="1" outlineLevel="1" x14ac:dyDescent="0.2">
      <c r="A63" s="1"/>
      <c r="B63" s="1"/>
      <c r="C63" s="6" t="s">
        <v>101</v>
      </c>
      <c r="D63" s="15">
        <v>246</v>
      </c>
      <c r="E63" s="15">
        <v>222</v>
      </c>
      <c r="F63" s="15">
        <v>248</v>
      </c>
      <c r="G63" s="15">
        <v>238</v>
      </c>
      <c r="H63" s="15">
        <v>198</v>
      </c>
      <c r="I63" s="15">
        <v>120</v>
      </c>
      <c r="J63" s="15">
        <v>122</v>
      </c>
      <c r="K63" s="15">
        <v>124</v>
      </c>
      <c r="L63" s="15">
        <v>120</v>
      </c>
      <c r="M63" s="15">
        <v>124</v>
      </c>
      <c r="N63" s="15">
        <v>24</v>
      </c>
      <c r="O63" s="15"/>
      <c r="Q63" s="15">
        <v>1786</v>
      </c>
    </row>
    <row r="64" spans="1:18" ht="12.75" hidden="1" customHeight="1" outlineLevel="1" x14ac:dyDescent="0.2">
      <c r="A64" s="1"/>
      <c r="B64" s="1"/>
      <c r="C64" s="6" t="s">
        <v>104</v>
      </c>
      <c r="D64" s="16">
        <v>0.74796747967479671</v>
      </c>
      <c r="E64" s="16">
        <v>0.7567567567567568</v>
      </c>
      <c r="F64" s="16">
        <v>0.717741935483871</v>
      </c>
      <c r="G64" s="16">
        <v>0.69747899159663862</v>
      </c>
      <c r="H64" s="16">
        <v>0.71212121212121215</v>
      </c>
      <c r="I64" s="16">
        <v>0.6333333333333333</v>
      </c>
      <c r="J64" s="16">
        <v>0.60655737704918034</v>
      </c>
      <c r="K64" s="16">
        <v>0.67741935483870963</v>
      </c>
      <c r="L64" s="16">
        <v>0.66666666666666663</v>
      </c>
      <c r="M64" s="16">
        <v>0.65322580645161288</v>
      </c>
      <c r="N64" s="16">
        <v>0.33333333333333331</v>
      </c>
      <c r="O64" s="16"/>
      <c r="Q64" s="16">
        <v>0.6942889137737962</v>
      </c>
    </row>
    <row r="65" spans="1:17" ht="12.75" hidden="1" customHeight="1" outlineLevel="1" x14ac:dyDescent="0.2">
      <c r="A65" s="1"/>
      <c r="B65" s="1"/>
      <c r="C65" s="6" t="s">
        <v>105</v>
      </c>
      <c r="D65" s="16">
        <v>0.25203252032520324</v>
      </c>
      <c r="E65" s="16">
        <v>0.24324324324324326</v>
      </c>
      <c r="F65" s="16">
        <v>0.28225806451612906</v>
      </c>
      <c r="G65" s="16">
        <v>0.30252100840336132</v>
      </c>
      <c r="H65" s="16">
        <v>0.2878787878787879</v>
      </c>
      <c r="I65" s="16">
        <v>0.36666666666666664</v>
      </c>
      <c r="J65" s="16">
        <v>0.39344262295081966</v>
      </c>
      <c r="K65" s="16">
        <v>0.32258064516129031</v>
      </c>
      <c r="L65" s="16">
        <v>0.33333333333333331</v>
      </c>
      <c r="M65" s="16">
        <v>0.34677419354838712</v>
      </c>
      <c r="N65" s="16">
        <v>0.66666666666666663</v>
      </c>
      <c r="O65" s="16"/>
      <c r="Q65" s="16">
        <v>0.3057110862262038</v>
      </c>
    </row>
    <row r="66" spans="1:17" ht="12.75" hidden="1" customHeight="1" outlineLevel="1" x14ac:dyDescent="0.2">
      <c r="A66" s="1"/>
      <c r="B66" s="1"/>
      <c r="C66" s="6" t="s">
        <v>106</v>
      </c>
      <c r="D66" s="16">
        <v>6.910569105691057E-2</v>
      </c>
      <c r="E66" s="16">
        <v>0.1036036036036036</v>
      </c>
      <c r="F66" s="16">
        <v>7.6612903225806453E-2</v>
      </c>
      <c r="G66" s="16">
        <v>7.1428571428571425E-2</v>
      </c>
      <c r="H66" s="16">
        <v>2.5252525252525252E-2</v>
      </c>
      <c r="I66" s="16">
        <v>4.1666666666666664E-2</v>
      </c>
      <c r="J66" s="16">
        <v>8.1967213114754092E-2</v>
      </c>
      <c r="K66" s="16">
        <v>1.6129032258064516E-2</v>
      </c>
      <c r="L66" s="16">
        <v>1.6666666666666666E-2</v>
      </c>
      <c r="M66" s="16">
        <v>0.22580645161290322</v>
      </c>
      <c r="N66" s="16">
        <v>0.66666666666666663</v>
      </c>
      <c r="O66" s="16"/>
      <c r="Q66" s="16">
        <v>8.062709966405375E-2</v>
      </c>
    </row>
    <row r="67" spans="1:17" collapsed="1" x14ac:dyDescent="0.2">
      <c r="A67" s="35" t="s">
        <v>147</v>
      </c>
      <c r="B67" s="35" t="s">
        <v>148</v>
      </c>
      <c r="C67" s="36" t="s">
        <v>103</v>
      </c>
      <c r="D67" s="37">
        <v>0.91929824561403506</v>
      </c>
      <c r="E67" s="37">
        <v>0.94246031746031744</v>
      </c>
      <c r="F67" s="37">
        <v>0.91489361702127658</v>
      </c>
      <c r="G67" s="37">
        <v>0.96296296296296302</v>
      </c>
      <c r="H67" s="37">
        <v>0.97670250896057342</v>
      </c>
      <c r="I67" s="37">
        <v>0.97222222222222221</v>
      </c>
      <c r="J67" s="37">
        <v>0.97282608695652173</v>
      </c>
      <c r="K67" s="37">
        <v>0.96607142857142858</v>
      </c>
      <c r="L67" s="37">
        <v>0.93097014925373134</v>
      </c>
      <c r="M67" s="37">
        <v>0.93548387096774199</v>
      </c>
      <c r="N67" s="37">
        <v>0.83301343570057584</v>
      </c>
      <c r="O67" s="37">
        <v>0.94444444444444442</v>
      </c>
      <c r="Q67" s="37">
        <v>0.93964334705075447</v>
      </c>
    </row>
    <row r="68" spans="1:17" ht="12.75" hidden="1" customHeight="1" outlineLevel="1" x14ac:dyDescent="0.2">
      <c r="A68" s="1"/>
      <c r="B68" s="1"/>
      <c r="C68" s="6" t="s">
        <v>101</v>
      </c>
      <c r="D68" s="15">
        <v>570</v>
      </c>
      <c r="E68" s="15">
        <v>504</v>
      </c>
      <c r="F68" s="15">
        <v>564</v>
      </c>
      <c r="G68" s="15">
        <v>540</v>
      </c>
      <c r="H68" s="15">
        <v>558</v>
      </c>
      <c r="I68" s="15">
        <v>540</v>
      </c>
      <c r="J68" s="15">
        <v>552</v>
      </c>
      <c r="K68" s="15">
        <v>560</v>
      </c>
      <c r="L68" s="15">
        <v>536</v>
      </c>
      <c r="M68" s="15">
        <v>558</v>
      </c>
      <c r="N68" s="15">
        <v>521</v>
      </c>
      <c r="O68" s="15">
        <v>558</v>
      </c>
      <c r="Q68" s="15">
        <v>6561</v>
      </c>
    </row>
    <row r="69" spans="1:17" ht="12.75" hidden="1" customHeight="1" outlineLevel="1" x14ac:dyDescent="0.2">
      <c r="A69" s="1"/>
      <c r="B69" s="1"/>
      <c r="C69" s="6" t="s">
        <v>104</v>
      </c>
      <c r="D69" s="16">
        <v>0.68245614035087721</v>
      </c>
      <c r="E69" s="16">
        <v>0.72023809523809523</v>
      </c>
      <c r="F69" s="16">
        <v>0.71276595744680848</v>
      </c>
      <c r="G69" s="16">
        <v>0.77407407407407403</v>
      </c>
      <c r="H69" s="16">
        <v>0.72580645161290325</v>
      </c>
      <c r="I69" s="16">
        <v>0.72407407407407409</v>
      </c>
      <c r="J69" s="16">
        <v>0.74818840579710144</v>
      </c>
      <c r="K69" s="16">
        <v>0.80535714285714288</v>
      </c>
      <c r="L69" s="16">
        <v>0.72388059701492535</v>
      </c>
      <c r="M69" s="16">
        <v>0.79749103942652333</v>
      </c>
      <c r="N69" s="16">
        <v>0.67178502879078694</v>
      </c>
      <c r="O69" s="16">
        <v>0.76344086021505375</v>
      </c>
      <c r="Q69" s="16">
        <v>0.73784484072549916</v>
      </c>
    </row>
    <row r="70" spans="1:17" ht="12.75" hidden="1" customHeight="1" outlineLevel="1" x14ac:dyDescent="0.2">
      <c r="A70" s="1"/>
      <c r="B70" s="1"/>
      <c r="C70" s="6" t="s">
        <v>105</v>
      </c>
      <c r="D70" s="16">
        <v>0.31754385964912279</v>
      </c>
      <c r="E70" s="16">
        <v>0.27976190476190477</v>
      </c>
      <c r="F70" s="16">
        <v>0.28723404255319152</v>
      </c>
      <c r="G70" s="16">
        <v>0.22592592592592592</v>
      </c>
      <c r="H70" s="16">
        <v>0.27419354838709675</v>
      </c>
      <c r="I70" s="16">
        <v>0.27592592592592591</v>
      </c>
      <c r="J70" s="16">
        <v>0.25181159420289856</v>
      </c>
      <c r="K70" s="16">
        <v>0.19464285714285715</v>
      </c>
      <c r="L70" s="16">
        <v>0.27611940298507465</v>
      </c>
      <c r="M70" s="16">
        <v>0.2025089605734767</v>
      </c>
      <c r="N70" s="16">
        <v>0.32821497120921306</v>
      </c>
      <c r="O70" s="16">
        <v>0.23655913978494625</v>
      </c>
      <c r="Q70" s="16">
        <v>0.26215515927450084</v>
      </c>
    </row>
    <row r="71" spans="1:17" ht="12.75" hidden="1" customHeight="1" outlineLevel="1" x14ac:dyDescent="0.2">
      <c r="A71" s="1"/>
      <c r="B71" s="1"/>
      <c r="C71" s="6" t="s">
        <v>106</v>
      </c>
      <c r="D71" s="16">
        <v>8.0701754385964913E-2</v>
      </c>
      <c r="E71" s="16">
        <v>5.7539682539682536E-2</v>
      </c>
      <c r="F71" s="16">
        <v>8.5106382978723402E-2</v>
      </c>
      <c r="G71" s="16">
        <v>3.7037037037037035E-2</v>
      </c>
      <c r="H71" s="16">
        <v>2.3297491039426525E-2</v>
      </c>
      <c r="I71" s="16">
        <v>2.7777777777777776E-2</v>
      </c>
      <c r="J71" s="16">
        <v>2.717391304347826E-2</v>
      </c>
      <c r="K71" s="16">
        <v>3.3928571428571426E-2</v>
      </c>
      <c r="L71" s="16">
        <v>6.9029850746268662E-2</v>
      </c>
      <c r="M71" s="16">
        <v>6.4516129032258063E-2</v>
      </c>
      <c r="N71" s="16">
        <v>0.16698656429942418</v>
      </c>
      <c r="O71" s="16">
        <v>5.5555555555555552E-2</v>
      </c>
      <c r="Q71" s="16">
        <v>6.035665294924554E-2</v>
      </c>
    </row>
    <row r="72" spans="1:17" collapsed="1" x14ac:dyDescent="0.2">
      <c r="A72" s="35" t="s">
        <v>149</v>
      </c>
      <c r="B72" s="35" t="s">
        <v>150</v>
      </c>
      <c r="C72" s="36" t="s">
        <v>103</v>
      </c>
      <c r="D72" s="37">
        <v>0.92741935483870963</v>
      </c>
      <c r="E72" s="37">
        <v>0.92982456140350878</v>
      </c>
      <c r="F72" s="37">
        <v>0.75403225806451613</v>
      </c>
      <c r="G72" s="37">
        <v>0.90833333333333333</v>
      </c>
      <c r="H72" s="37">
        <v>0.8911290322580645</v>
      </c>
      <c r="I72" s="37">
        <v>0.91249999999999998</v>
      </c>
      <c r="J72" s="37">
        <v>0.92741935483870963</v>
      </c>
      <c r="K72" s="37">
        <v>0.95934959349593496</v>
      </c>
      <c r="L72" s="37">
        <v>0.96186440677966101</v>
      </c>
      <c r="M72" s="37">
        <v>0.82608695652173914</v>
      </c>
      <c r="N72" s="37">
        <v>0.8204419889502762</v>
      </c>
      <c r="O72" s="37">
        <v>0.89247311827956988</v>
      </c>
      <c r="Q72" s="37">
        <v>0.88726445743989601</v>
      </c>
    </row>
    <row r="73" spans="1:17" ht="12.75" hidden="1" customHeight="1" outlineLevel="1" x14ac:dyDescent="0.2">
      <c r="A73" s="1"/>
      <c r="B73" s="1"/>
      <c r="C73" s="6" t="s">
        <v>101</v>
      </c>
      <c r="D73" s="15">
        <v>248</v>
      </c>
      <c r="E73" s="15">
        <v>114</v>
      </c>
      <c r="F73" s="15">
        <v>248</v>
      </c>
      <c r="G73" s="15">
        <v>240</v>
      </c>
      <c r="H73" s="15">
        <v>248</v>
      </c>
      <c r="I73" s="15">
        <v>240</v>
      </c>
      <c r="J73" s="15">
        <v>248</v>
      </c>
      <c r="K73" s="15">
        <v>246</v>
      </c>
      <c r="L73" s="15">
        <v>236</v>
      </c>
      <c r="M73" s="15">
        <v>276</v>
      </c>
      <c r="N73" s="15">
        <v>362</v>
      </c>
      <c r="O73" s="15">
        <v>372</v>
      </c>
      <c r="Q73" s="15">
        <v>3078</v>
      </c>
    </row>
    <row r="74" spans="1:17" ht="12.75" hidden="1" customHeight="1" outlineLevel="1" x14ac:dyDescent="0.2">
      <c r="A74" s="1"/>
      <c r="B74" s="1"/>
      <c r="C74" s="6" t="s">
        <v>104</v>
      </c>
      <c r="D74" s="16">
        <v>0.7661290322580645</v>
      </c>
      <c r="E74" s="16">
        <v>0.48245614035087719</v>
      </c>
      <c r="F74" s="16">
        <v>0.55645161290322576</v>
      </c>
      <c r="G74" s="16">
        <v>0.62916666666666665</v>
      </c>
      <c r="H74" s="16">
        <v>0.60483870967741937</v>
      </c>
      <c r="I74" s="16">
        <v>0.64166666666666672</v>
      </c>
      <c r="J74" s="16">
        <v>0.7338709677419355</v>
      </c>
      <c r="K74" s="16">
        <v>0.74390243902439024</v>
      </c>
      <c r="L74" s="16">
        <v>0.72033898305084743</v>
      </c>
      <c r="M74" s="16">
        <v>0.67028985507246375</v>
      </c>
      <c r="N74" s="16">
        <v>0.54696132596685088</v>
      </c>
      <c r="O74" s="16">
        <v>0.73118279569892475</v>
      </c>
      <c r="Q74" s="16">
        <v>0.65886939571150094</v>
      </c>
    </row>
    <row r="75" spans="1:17" ht="12.75" hidden="1" customHeight="1" outlineLevel="1" x14ac:dyDescent="0.2">
      <c r="A75" s="1"/>
      <c r="B75" s="1"/>
      <c r="C75" s="6" t="s">
        <v>105</v>
      </c>
      <c r="D75" s="16">
        <v>0.23387096774193547</v>
      </c>
      <c r="E75" s="16">
        <v>0.51754385964912286</v>
      </c>
      <c r="F75" s="16">
        <v>0.44354838709677419</v>
      </c>
      <c r="G75" s="16">
        <v>0.37083333333333335</v>
      </c>
      <c r="H75" s="16">
        <v>0.39516129032258063</v>
      </c>
      <c r="I75" s="16">
        <v>0.35833333333333334</v>
      </c>
      <c r="J75" s="16">
        <v>0.2661290322580645</v>
      </c>
      <c r="K75" s="16">
        <v>0.25609756097560976</v>
      </c>
      <c r="L75" s="16">
        <v>0.27966101694915252</v>
      </c>
      <c r="M75" s="16">
        <v>0.32971014492753625</v>
      </c>
      <c r="N75" s="16">
        <v>0.45303867403314918</v>
      </c>
      <c r="O75" s="16">
        <v>0.26881720430107525</v>
      </c>
      <c r="Q75" s="16">
        <v>0.34113060428849901</v>
      </c>
    </row>
    <row r="76" spans="1:17" ht="12.75" hidden="1" customHeight="1" outlineLevel="1" x14ac:dyDescent="0.2">
      <c r="A76" s="1"/>
      <c r="B76" s="1"/>
      <c r="C76" s="6" t="s">
        <v>106</v>
      </c>
      <c r="D76" s="16">
        <v>7.2580645161290328E-2</v>
      </c>
      <c r="E76" s="16">
        <v>7.0175438596491224E-2</v>
      </c>
      <c r="F76" s="16">
        <v>0.24596774193548387</v>
      </c>
      <c r="G76" s="16">
        <v>9.166666666666666E-2</v>
      </c>
      <c r="H76" s="16">
        <v>0.10887096774193548</v>
      </c>
      <c r="I76" s="16">
        <v>8.7499999999999994E-2</v>
      </c>
      <c r="J76" s="16">
        <v>7.2580645161290328E-2</v>
      </c>
      <c r="K76" s="16">
        <v>4.065040650406504E-2</v>
      </c>
      <c r="L76" s="16">
        <v>3.8135593220338986E-2</v>
      </c>
      <c r="M76" s="16">
        <v>0.17391304347826086</v>
      </c>
      <c r="N76" s="16">
        <v>0.17955801104972377</v>
      </c>
      <c r="O76" s="16">
        <v>0.10752688172043011</v>
      </c>
      <c r="Q76" s="16">
        <v>0.11273554256010396</v>
      </c>
    </row>
    <row r="77" spans="1:17" collapsed="1" x14ac:dyDescent="0.2">
      <c r="A77" s="35" t="s">
        <v>151</v>
      </c>
      <c r="B77" s="35" t="s">
        <v>152</v>
      </c>
      <c r="C77" s="36" t="s">
        <v>103</v>
      </c>
      <c r="D77" s="37">
        <v>0.95454545454545459</v>
      </c>
      <c r="E77" s="37">
        <v>0.9866071428571429</v>
      </c>
      <c r="F77" s="37">
        <v>0.9291666666666667</v>
      </c>
      <c r="G77" s="37">
        <v>0.94444444444444442</v>
      </c>
      <c r="H77" s="37">
        <v>0.93145161290322576</v>
      </c>
      <c r="I77" s="37">
        <v>0.94166666666666665</v>
      </c>
      <c r="J77" s="37">
        <v>0.91532258064516125</v>
      </c>
      <c r="K77" s="37">
        <v>0.88800000000000001</v>
      </c>
      <c r="L77" s="37">
        <v>0.93644067796610164</v>
      </c>
      <c r="M77" s="37">
        <v>0.96341463414634143</v>
      </c>
      <c r="N77" s="37">
        <v>0.91249999999999998</v>
      </c>
      <c r="O77" s="37">
        <v>0.83870967741935487</v>
      </c>
      <c r="Q77" s="37">
        <v>0.92783149171270718</v>
      </c>
    </row>
    <row r="78" spans="1:17" ht="12.75" hidden="1" customHeight="1" outlineLevel="1" x14ac:dyDescent="0.2">
      <c r="A78" s="1"/>
      <c r="B78" s="1"/>
      <c r="C78" s="6" t="s">
        <v>101</v>
      </c>
      <c r="D78" s="15">
        <v>242</v>
      </c>
      <c r="E78" s="15">
        <v>224</v>
      </c>
      <c r="F78" s="15">
        <v>240</v>
      </c>
      <c r="G78" s="15">
        <v>234</v>
      </c>
      <c r="H78" s="15">
        <v>248</v>
      </c>
      <c r="I78" s="15">
        <v>240</v>
      </c>
      <c r="J78" s="15">
        <v>248</v>
      </c>
      <c r="K78" s="15">
        <v>250</v>
      </c>
      <c r="L78" s="15">
        <v>236</v>
      </c>
      <c r="M78" s="15">
        <v>246</v>
      </c>
      <c r="N78" s="15">
        <v>240</v>
      </c>
      <c r="O78" s="15">
        <v>248</v>
      </c>
      <c r="Q78" s="15">
        <v>2896</v>
      </c>
    </row>
    <row r="79" spans="1:17" ht="12.75" hidden="1" customHeight="1" outlineLevel="1" x14ac:dyDescent="0.2">
      <c r="A79" s="1"/>
      <c r="B79" s="1"/>
      <c r="C79" s="6" t="s">
        <v>104</v>
      </c>
      <c r="D79" s="16">
        <v>0.8925619834710744</v>
      </c>
      <c r="E79" s="16">
        <v>0.9553571428571429</v>
      </c>
      <c r="F79" s="16">
        <v>0.9</v>
      </c>
      <c r="G79" s="16">
        <v>0.92307692307692313</v>
      </c>
      <c r="H79" s="16">
        <v>0.89919354838709675</v>
      </c>
      <c r="I79" s="16">
        <v>0.88749999999999996</v>
      </c>
      <c r="J79" s="16">
        <v>0.82258064516129037</v>
      </c>
      <c r="K79" s="16">
        <v>0.81599999999999995</v>
      </c>
      <c r="L79" s="16">
        <v>0.88983050847457623</v>
      </c>
      <c r="M79" s="16">
        <v>0.94308943089430897</v>
      </c>
      <c r="N79" s="16">
        <v>0.87916666666666665</v>
      </c>
      <c r="O79" s="16">
        <v>0.80241935483870963</v>
      </c>
      <c r="Q79" s="16">
        <v>0.88328729281767959</v>
      </c>
    </row>
    <row r="80" spans="1:17" ht="12.75" hidden="1" customHeight="1" outlineLevel="1" x14ac:dyDescent="0.2">
      <c r="A80" s="1"/>
      <c r="B80" s="1"/>
      <c r="C80" s="6" t="s">
        <v>105</v>
      </c>
      <c r="D80" s="16">
        <v>0.10743801652892562</v>
      </c>
      <c r="E80" s="16">
        <v>4.4642857142857144E-2</v>
      </c>
      <c r="F80" s="16">
        <v>0.1</v>
      </c>
      <c r="G80" s="16">
        <v>7.6923076923076927E-2</v>
      </c>
      <c r="H80" s="16">
        <v>0.10080645161290322</v>
      </c>
      <c r="I80" s="16">
        <v>0.1125</v>
      </c>
      <c r="J80" s="16">
        <v>0.17741935483870969</v>
      </c>
      <c r="K80" s="16">
        <v>0.184</v>
      </c>
      <c r="L80" s="16">
        <v>0.11016949152542373</v>
      </c>
      <c r="M80" s="16">
        <v>5.6910569105691054E-2</v>
      </c>
      <c r="N80" s="16">
        <v>0.12083333333333333</v>
      </c>
      <c r="O80" s="16">
        <v>0.19758064516129031</v>
      </c>
      <c r="Q80" s="16">
        <v>0.11671270718232044</v>
      </c>
    </row>
    <row r="81" spans="1:18" ht="12.75" hidden="1" customHeight="1" outlineLevel="1" x14ac:dyDescent="0.2">
      <c r="A81" s="1"/>
      <c r="B81" s="1"/>
      <c r="C81" s="6" t="s">
        <v>106</v>
      </c>
      <c r="D81" s="16">
        <v>4.5454545454545456E-2</v>
      </c>
      <c r="E81" s="16">
        <v>1.3392857142857142E-2</v>
      </c>
      <c r="F81" s="16">
        <v>7.0833333333333331E-2</v>
      </c>
      <c r="G81" s="16">
        <v>5.5555555555555552E-2</v>
      </c>
      <c r="H81" s="16">
        <v>6.8548387096774188E-2</v>
      </c>
      <c r="I81" s="16">
        <v>5.8333333333333334E-2</v>
      </c>
      <c r="J81" s="16">
        <v>8.4677419354838704E-2</v>
      </c>
      <c r="K81" s="16">
        <v>0.112</v>
      </c>
      <c r="L81" s="16">
        <v>6.3559322033898302E-2</v>
      </c>
      <c r="M81" s="16">
        <v>3.6585365853658534E-2</v>
      </c>
      <c r="N81" s="16">
        <v>8.7499999999999994E-2</v>
      </c>
      <c r="O81" s="16">
        <v>0.16129032258064516</v>
      </c>
      <c r="Q81" s="16">
        <v>7.2168508287292821E-2</v>
      </c>
    </row>
    <row r="82" spans="1:18" collapsed="1" x14ac:dyDescent="0.2">
      <c r="A82" s="35" t="s">
        <v>153</v>
      </c>
      <c r="B82" s="35" t="s">
        <v>154</v>
      </c>
      <c r="C82" s="36" t="s">
        <v>103</v>
      </c>
      <c r="D82" s="37">
        <v>0.95280898876404496</v>
      </c>
      <c r="E82" s="37">
        <v>0.96287128712871284</v>
      </c>
      <c r="F82" s="37">
        <v>0.95627802690582964</v>
      </c>
      <c r="G82" s="37">
        <v>0.9509345794392523</v>
      </c>
      <c r="H82" s="37">
        <v>0.94004524886877827</v>
      </c>
      <c r="I82" s="37">
        <v>0.90751445086705207</v>
      </c>
      <c r="J82" s="37">
        <v>0.92049272116461367</v>
      </c>
      <c r="K82" s="37">
        <v>0.93915040183696896</v>
      </c>
      <c r="L82" s="37">
        <v>0.94444444444444442</v>
      </c>
      <c r="M82" s="37">
        <v>0.93899521531100483</v>
      </c>
      <c r="N82" s="37">
        <v>0.90114068441064643</v>
      </c>
      <c r="O82" s="37">
        <v>0.89851485148514854</v>
      </c>
      <c r="Q82" s="37">
        <v>0.93470149253731338</v>
      </c>
    </row>
    <row r="83" spans="1:18" ht="12.75" hidden="1" customHeight="1" outlineLevel="1" x14ac:dyDescent="0.2">
      <c r="A83" s="1"/>
      <c r="B83" s="1"/>
      <c r="C83" s="6" t="s">
        <v>101</v>
      </c>
      <c r="D83" s="15">
        <v>890</v>
      </c>
      <c r="E83" s="15">
        <v>808</v>
      </c>
      <c r="F83" s="15">
        <v>892</v>
      </c>
      <c r="G83" s="15">
        <v>856</v>
      </c>
      <c r="H83" s="15">
        <v>884</v>
      </c>
      <c r="I83" s="15">
        <v>865</v>
      </c>
      <c r="J83" s="15">
        <v>893</v>
      </c>
      <c r="K83" s="15">
        <v>871</v>
      </c>
      <c r="L83" s="15">
        <v>792</v>
      </c>
      <c r="M83" s="15">
        <v>836</v>
      </c>
      <c r="N83" s="15">
        <v>789</v>
      </c>
      <c r="O83" s="15">
        <v>808</v>
      </c>
      <c r="Q83" s="15">
        <v>10184</v>
      </c>
    </row>
    <row r="84" spans="1:18" ht="12.75" hidden="1" customHeight="1" outlineLevel="1" x14ac:dyDescent="0.2">
      <c r="A84" s="1"/>
      <c r="B84" s="1"/>
      <c r="C84" s="6" t="s">
        <v>104</v>
      </c>
      <c r="D84" s="16">
        <v>0.75730337078651688</v>
      </c>
      <c r="E84" s="16">
        <v>0.80693069306930698</v>
      </c>
      <c r="F84" s="16">
        <v>0.71860986547085204</v>
      </c>
      <c r="G84" s="16">
        <v>0.7780373831775701</v>
      </c>
      <c r="H84" s="16">
        <v>0.71832579185520362</v>
      </c>
      <c r="I84" s="16">
        <v>0.66242774566473983</v>
      </c>
      <c r="J84" s="16">
        <v>0.7357222844344905</v>
      </c>
      <c r="K84" s="16">
        <v>0.71526980482204361</v>
      </c>
      <c r="L84" s="16">
        <v>0.76515151515151514</v>
      </c>
      <c r="M84" s="16">
        <v>0.77392344497607657</v>
      </c>
      <c r="N84" s="16">
        <v>0.73637515842839041</v>
      </c>
      <c r="O84" s="16">
        <v>0.60767326732673266</v>
      </c>
      <c r="Q84" s="16">
        <v>0.73114689709348002</v>
      </c>
    </row>
    <row r="85" spans="1:18" ht="12.75" hidden="1" customHeight="1" outlineLevel="1" x14ac:dyDescent="0.2">
      <c r="A85" s="1"/>
      <c r="B85" s="1"/>
      <c r="C85" s="6" t="s">
        <v>105</v>
      </c>
      <c r="D85" s="16">
        <v>0.24269662921348314</v>
      </c>
      <c r="E85" s="16">
        <v>0.19306930693069307</v>
      </c>
      <c r="F85" s="16">
        <v>0.28139013452914796</v>
      </c>
      <c r="G85" s="16">
        <v>0.2219626168224299</v>
      </c>
      <c r="H85" s="16">
        <v>0.28167420814479638</v>
      </c>
      <c r="I85" s="16">
        <v>0.33757225433526011</v>
      </c>
      <c r="J85" s="16">
        <v>0.2642777155655095</v>
      </c>
      <c r="K85" s="16">
        <v>0.28473019517795639</v>
      </c>
      <c r="L85" s="16">
        <v>0.23484848484848486</v>
      </c>
      <c r="M85" s="16">
        <v>0.22607655502392343</v>
      </c>
      <c r="N85" s="16">
        <v>0.26362484157160965</v>
      </c>
      <c r="O85" s="16">
        <v>0.39232673267326734</v>
      </c>
      <c r="Q85" s="16">
        <v>0.26885310290652004</v>
      </c>
    </row>
    <row r="86" spans="1:18" ht="12.75" hidden="1" customHeight="1" outlineLevel="1" x14ac:dyDescent="0.2">
      <c r="A86" s="1"/>
      <c r="B86" s="1"/>
      <c r="C86" s="6" t="s">
        <v>106</v>
      </c>
      <c r="D86" s="16">
        <v>4.7191011235955059E-2</v>
      </c>
      <c r="E86" s="16">
        <v>3.7128712871287127E-2</v>
      </c>
      <c r="F86" s="16">
        <v>4.3721973094170405E-2</v>
      </c>
      <c r="G86" s="16">
        <v>4.9065420560747662E-2</v>
      </c>
      <c r="H86" s="16">
        <v>5.9954751131221722E-2</v>
      </c>
      <c r="I86" s="16">
        <v>9.2485549132947972E-2</v>
      </c>
      <c r="J86" s="16">
        <v>7.9507278835386344E-2</v>
      </c>
      <c r="K86" s="16">
        <v>6.0849598163030996E-2</v>
      </c>
      <c r="L86" s="16">
        <v>5.5555555555555552E-2</v>
      </c>
      <c r="M86" s="16">
        <v>6.1004784688995214E-2</v>
      </c>
      <c r="N86" s="16">
        <v>9.8859315589353611E-2</v>
      </c>
      <c r="O86" s="16">
        <v>0.10148514851485149</v>
      </c>
      <c r="Q86" s="16">
        <v>6.5298507462686561E-2</v>
      </c>
    </row>
    <row r="87" spans="1:18" ht="24" customHeight="1" collapsed="1" x14ac:dyDescent="0.2">
      <c r="A87" s="59" t="s">
        <v>122</v>
      </c>
      <c r="B87" s="59"/>
      <c r="C87" s="41" t="s">
        <v>103</v>
      </c>
      <c r="D87" s="42">
        <v>0.81868131868131866</v>
      </c>
      <c r="E87" s="42">
        <v>0.79113924050632911</v>
      </c>
      <c r="F87" s="42">
        <v>0.7416666666666667</v>
      </c>
      <c r="G87" s="42">
        <v>0.71559175531914887</v>
      </c>
      <c r="H87" s="42">
        <v>0.83893684688777825</v>
      </c>
      <c r="I87" s="42">
        <v>0.71633489461358313</v>
      </c>
      <c r="J87" s="42">
        <v>0.72580645161290325</v>
      </c>
      <c r="K87" s="42">
        <v>0.73937246963562753</v>
      </c>
      <c r="L87" s="42">
        <v>0.77556561085972853</v>
      </c>
      <c r="M87" s="42">
        <v>0.59807692307692306</v>
      </c>
      <c r="N87" s="42">
        <v>0.87704918032786883</v>
      </c>
      <c r="O87" s="42">
        <v>0.93125000000000002</v>
      </c>
      <c r="P87" s="45"/>
      <c r="Q87" s="46">
        <v>0.75804039761009534</v>
      </c>
    </row>
    <row r="88" spans="1:18" ht="12.75" hidden="1" customHeight="1" outlineLevel="1" x14ac:dyDescent="0.2">
      <c r="A88" s="1"/>
      <c r="B88" s="1"/>
      <c r="C88" s="6" t="s">
        <v>101</v>
      </c>
      <c r="D88" s="15">
        <v>182</v>
      </c>
      <c r="E88" s="15">
        <v>158</v>
      </c>
      <c r="F88" s="15">
        <v>216</v>
      </c>
      <c r="G88" s="15">
        <v>252</v>
      </c>
      <c r="H88" s="15">
        <v>337</v>
      </c>
      <c r="I88" s="15">
        <v>346</v>
      </c>
      <c r="J88" s="15">
        <v>372</v>
      </c>
      <c r="K88" s="15">
        <v>371</v>
      </c>
      <c r="L88" s="15">
        <v>341</v>
      </c>
      <c r="M88" s="15">
        <v>255</v>
      </c>
      <c r="N88" s="15">
        <v>122</v>
      </c>
      <c r="O88" s="15">
        <v>160</v>
      </c>
      <c r="Q88" s="15">
        <v>3112</v>
      </c>
      <c r="R88" s="7"/>
    </row>
    <row r="89" spans="1:18" ht="12.75" hidden="1" customHeight="1" outlineLevel="1" x14ac:dyDescent="0.2">
      <c r="A89" s="1"/>
      <c r="B89" s="1"/>
      <c r="C89" s="6" t="s">
        <v>104</v>
      </c>
      <c r="D89" s="16">
        <v>0.62637362637362637</v>
      </c>
      <c r="E89" s="16">
        <v>0.53797468354430378</v>
      </c>
      <c r="F89" s="16">
        <v>0.61944444444444446</v>
      </c>
      <c r="G89" s="16">
        <v>0.63048537234042556</v>
      </c>
      <c r="H89" s="16">
        <v>0.7748371952142965</v>
      </c>
      <c r="I89" s="16">
        <v>0.64044203747072603</v>
      </c>
      <c r="J89" s="16">
        <v>0.68548387096774199</v>
      </c>
      <c r="K89" s="16">
        <v>0.68066801619433193</v>
      </c>
      <c r="L89" s="16">
        <v>0.74162895927601813</v>
      </c>
      <c r="M89" s="16">
        <v>0.57756410256410251</v>
      </c>
      <c r="N89" s="16">
        <v>0.77868852459016391</v>
      </c>
      <c r="O89" s="16">
        <v>0.75</v>
      </c>
      <c r="Q89" s="16">
        <v>0.68679915915676948</v>
      </c>
      <c r="R89" s="7"/>
    </row>
    <row r="90" spans="1:18" ht="12.75" hidden="1" customHeight="1" outlineLevel="1" x14ac:dyDescent="0.2">
      <c r="A90" s="1"/>
      <c r="B90" s="1"/>
      <c r="C90" s="6" t="s">
        <v>105</v>
      </c>
      <c r="D90" s="16">
        <v>0.37362637362637363</v>
      </c>
      <c r="E90" s="16">
        <v>0.46202531645569622</v>
      </c>
      <c r="F90" s="16">
        <v>0.38055555555555554</v>
      </c>
      <c r="G90" s="16">
        <v>0.36951462765957444</v>
      </c>
      <c r="H90" s="16">
        <v>0.2251628047857035</v>
      </c>
      <c r="I90" s="16">
        <v>0.35955796252927397</v>
      </c>
      <c r="J90" s="16">
        <v>0.31451612903225806</v>
      </c>
      <c r="K90" s="16">
        <v>0.31933198380566802</v>
      </c>
      <c r="L90" s="16">
        <v>0.25837104072398187</v>
      </c>
      <c r="M90" s="16">
        <v>0.42243589743589743</v>
      </c>
      <c r="N90" s="16">
        <v>0.22131147540983606</v>
      </c>
      <c r="O90" s="16">
        <v>0.25</v>
      </c>
      <c r="Q90" s="16">
        <v>0.31320084084323052</v>
      </c>
      <c r="R90" s="7"/>
    </row>
    <row r="91" spans="1:18" ht="12.75" hidden="1" customHeight="1" outlineLevel="1" x14ac:dyDescent="0.2">
      <c r="A91" s="1"/>
      <c r="B91" s="1"/>
      <c r="C91" s="6" t="s">
        <v>106</v>
      </c>
      <c r="D91" s="16">
        <v>0.18131868131868131</v>
      </c>
      <c r="E91" s="16">
        <v>0.20886075949367089</v>
      </c>
      <c r="F91" s="16">
        <v>0.2583333333333333</v>
      </c>
      <c r="G91" s="16">
        <v>0.28440824468085107</v>
      </c>
      <c r="H91" s="16">
        <v>0.16106315311222172</v>
      </c>
      <c r="I91" s="16">
        <v>0.28366510538641687</v>
      </c>
      <c r="J91" s="16">
        <v>0.27419354838709675</v>
      </c>
      <c r="K91" s="16">
        <v>0.26062753036437247</v>
      </c>
      <c r="L91" s="16">
        <v>0.2244343891402715</v>
      </c>
      <c r="M91" s="16">
        <v>0.40192307692307694</v>
      </c>
      <c r="N91" s="16">
        <v>0.12295081967213115</v>
      </c>
      <c r="O91" s="16">
        <v>6.8750000000000006E-2</v>
      </c>
      <c r="Q91" s="16">
        <v>0.24195960238990458</v>
      </c>
      <c r="R91" s="7"/>
    </row>
    <row r="92" spans="1:18" collapsed="1" x14ac:dyDescent="0.2">
      <c r="A92" s="35" t="s">
        <v>155</v>
      </c>
      <c r="B92" s="35" t="s">
        <v>156</v>
      </c>
      <c r="C92" s="36" t="s">
        <v>103</v>
      </c>
      <c r="D92" s="37">
        <v>0.81868131868131866</v>
      </c>
      <c r="E92" s="37">
        <v>0.79113924050632911</v>
      </c>
      <c r="F92" s="37">
        <v>0.87222222222222223</v>
      </c>
      <c r="G92" s="37">
        <v>0.94680851063829785</v>
      </c>
      <c r="H92" s="37">
        <v>0.77464788732394363</v>
      </c>
      <c r="I92" s="37">
        <v>0.6785714285714286</v>
      </c>
      <c r="J92" s="37">
        <v>0.79032258064516125</v>
      </c>
      <c r="K92" s="37">
        <v>0.72874493927125505</v>
      </c>
      <c r="L92" s="37">
        <v>0.75113122171945701</v>
      </c>
      <c r="M92" s="37">
        <v>0.64615384615384608</v>
      </c>
      <c r="N92" s="37">
        <v>0.87704918032786883</v>
      </c>
      <c r="O92" s="37">
        <v>0.93125000000000002</v>
      </c>
      <c r="Q92" s="37">
        <v>0.79127459366980324</v>
      </c>
    </row>
    <row r="93" spans="1:18" ht="12.75" hidden="1" customHeight="1" outlineLevel="1" x14ac:dyDescent="0.2">
      <c r="A93" s="1"/>
      <c r="B93" s="1"/>
      <c r="C93" s="6" t="s">
        <v>101</v>
      </c>
      <c r="D93" s="15">
        <v>182</v>
      </c>
      <c r="E93" s="15">
        <v>158</v>
      </c>
      <c r="F93" s="15">
        <v>180</v>
      </c>
      <c r="G93" s="15">
        <v>188</v>
      </c>
      <c r="H93" s="15">
        <v>213</v>
      </c>
      <c r="I93" s="15">
        <v>224</v>
      </c>
      <c r="J93" s="15">
        <v>248</v>
      </c>
      <c r="K93" s="15">
        <v>247</v>
      </c>
      <c r="L93" s="15">
        <v>221</v>
      </c>
      <c r="M93" s="15">
        <v>195</v>
      </c>
      <c r="N93" s="15">
        <v>122</v>
      </c>
      <c r="O93" s="15">
        <v>160</v>
      </c>
      <c r="Q93" s="15">
        <v>2338</v>
      </c>
    </row>
    <row r="94" spans="1:18" ht="12.75" hidden="1" customHeight="1" outlineLevel="1" x14ac:dyDescent="0.2">
      <c r="A94" s="1"/>
      <c r="B94" s="1"/>
      <c r="C94" s="6" t="s">
        <v>104</v>
      </c>
      <c r="D94" s="16">
        <v>0.62637362637362637</v>
      </c>
      <c r="E94" s="16">
        <v>0.53797468354430378</v>
      </c>
      <c r="F94" s="16">
        <v>0.62777777777777777</v>
      </c>
      <c r="G94" s="16">
        <v>0.77659574468085102</v>
      </c>
      <c r="H94" s="16">
        <v>0.69483568075117375</v>
      </c>
      <c r="I94" s="16">
        <v>0.5267857142857143</v>
      </c>
      <c r="J94" s="16">
        <v>0.70967741935483875</v>
      </c>
      <c r="K94" s="16">
        <v>0.61133603238866396</v>
      </c>
      <c r="L94" s="16">
        <v>0.68325791855203621</v>
      </c>
      <c r="M94" s="16">
        <v>0.60512820512820509</v>
      </c>
      <c r="N94" s="16">
        <v>0.77868852459016391</v>
      </c>
      <c r="O94" s="16">
        <v>0.75</v>
      </c>
      <c r="Q94" s="16">
        <v>0.65654405474764754</v>
      </c>
    </row>
    <row r="95" spans="1:18" ht="12.75" hidden="1" customHeight="1" outlineLevel="1" x14ac:dyDescent="0.2">
      <c r="A95" s="1"/>
      <c r="B95" s="1"/>
      <c r="C95" s="6" t="s">
        <v>105</v>
      </c>
      <c r="D95" s="16">
        <v>0.37362637362637363</v>
      </c>
      <c r="E95" s="16">
        <v>0.46202531645569622</v>
      </c>
      <c r="F95" s="16">
        <v>0.37222222222222223</v>
      </c>
      <c r="G95" s="16">
        <v>0.22340425531914893</v>
      </c>
      <c r="H95" s="16">
        <v>0.30516431924882631</v>
      </c>
      <c r="I95" s="16">
        <v>0.4732142857142857</v>
      </c>
      <c r="J95" s="16">
        <v>0.29032258064516131</v>
      </c>
      <c r="K95" s="16">
        <v>0.38866396761133604</v>
      </c>
      <c r="L95" s="16">
        <v>0.31674208144796379</v>
      </c>
      <c r="M95" s="16">
        <v>0.39487179487179486</v>
      </c>
      <c r="N95" s="16">
        <v>0.22131147540983606</v>
      </c>
      <c r="O95" s="16">
        <v>0.25</v>
      </c>
      <c r="Q95" s="16">
        <v>0.34345594525235246</v>
      </c>
    </row>
    <row r="96" spans="1:18" ht="12.75" hidden="1" customHeight="1" outlineLevel="1" x14ac:dyDescent="0.2">
      <c r="A96" s="1"/>
      <c r="B96" s="1"/>
      <c r="C96" s="6" t="s">
        <v>106</v>
      </c>
      <c r="D96" s="16">
        <v>0.18131868131868131</v>
      </c>
      <c r="E96" s="16">
        <v>0.20886075949367089</v>
      </c>
      <c r="F96" s="16">
        <v>0.12777777777777777</v>
      </c>
      <c r="G96" s="16">
        <v>5.3191489361702128E-2</v>
      </c>
      <c r="H96" s="16">
        <v>0.22535211267605634</v>
      </c>
      <c r="I96" s="16">
        <v>0.32142857142857145</v>
      </c>
      <c r="J96" s="16">
        <v>0.20967741935483872</v>
      </c>
      <c r="K96" s="16">
        <v>0.27125506072874495</v>
      </c>
      <c r="L96" s="16">
        <v>0.24886877828054299</v>
      </c>
      <c r="M96" s="16">
        <v>0.35384615384615387</v>
      </c>
      <c r="N96" s="16">
        <v>0.12295081967213115</v>
      </c>
      <c r="O96" s="16">
        <v>6.8750000000000006E-2</v>
      </c>
      <c r="Q96" s="16">
        <v>0.20872540633019676</v>
      </c>
    </row>
    <row r="97" spans="1:18" collapsed="1" x14ac:dyDescent="0.2">
      <c r="A97" s="35" t="s">
        <v>157</v>
      </c>
      <c r="B97" s="35" t="s">
        <v>158</v>
      </c>
      <c r="C97" s="36" t="s">
        <v>103</v>
      </c>
      <c r="D97" s="37"/>
      <c r="E97" s="37"/>
      <c r="F97" s="37">
        <v>0.61111111111111116</v>
      </c>
      <c r="G97" s="37">
        <v>0.484375</v>
      </c>
      <c r="H97" s="37">
        <v>0.90322580645161288</v>
      </c>
      <c r="I97" s="37">
        <v>0.75409836065573765</v>
      </c>
      <c r="J97" s="37">
        <v>0.66129032258064524</v>
      </c>
      <c r="K97" s="37">
        <v>0.75</v>
      </c>
      <c r="L97" s="37">
        <v>0.8</v>
      </c>
      <c r="M97" s="37">
        <v>0.55000000000000004</v>
      </c>
      <c r="N97" s="37"/>
      <c r="O97" s="37"/>
      <c r="Q97" s="37">
        <v>0.72480620155038755</v>
      </c>
    </row>
    <row r="98" spans="1:18" ht="12.75" hidden="1" customHeight="1" outlineLevel="1" x14ac:dyDescent="0.2">
      <c r="A98" s="1"/>
      <c r="B98" s="1"/>
      <c r="C98" s="6" t="s">
        <v>101</v>
      </c>
      <c r="D98" s="15"/>
      <c r="E98" s="15"/>
      <c r="F98" s="15">
        <v>36</v>
      </c>
      <c r="G98" s="15">
        <v>64</v>
      </c>
      <c r="H98" s="15">
        <v>124</v>
      </c>
      <c r="I98" s="15">
        <v>122</v>
      </c>
      <c r="J98" s="15">
        <v>124</v>
      </c>
      <c r="K98" s="15">
        <v>124</v>
      </c>
      <c r="L98" s="15">
        <v>120</v>
      </c>
      <c r="M98" s="15">
        <v>60</v>
      </c>
      <c r="N98" s="15"/>
      <c r="O98" s="15"/>
      <c r="Q98" s="15">
        <v>774</v>
      </c>
    </row>
    <row r="99" spans="1:18" ht="12.75" hidden="1" customHeight="1" outlineLevel="1" x14ac:dyDescent="0.2">
      <c r="A99" s="1"/>
      <c r="B99" s="1"/>
      <c r="C99" s="6" t="s">
        <v>104</v>
      </c>
      <c r="D99" s="16"/>
      <c r="E99" s="16"/>
      <c r="F99" s="16">
        <v>0.61111111111111116</v>
      </c>
      <c r="G99" s="16">
        <v>0.484375</v>
      </c>
      <c r="H99" s="16">
        <v>0.85483870967741937</v>
      </c>
      <c r="I99" s="16">
        <v>0.75409836065573765</v>
      </c>
      <c r="J99" s="16">
        <v>0.66129032258064513</v>
      </c>
      <c r="K99" s="16">
        <v>0.75</v>
      </c>
      <c r="L99" s="16">
        <v>0.8</v>
      </c>
      <c r="M99" s="16">
        <v>0.55000000000000004</v>
      </c>
      <c r="N99" s="16"/>
      <c r="O99" s="16"/>
      <c r="Q99" s="16">
        <v>0.71705426356589153</v>
      </c>
    </row>
    <row r="100" spans="1:18" ht="12.75" hidden="1" customHeight="1" outlineLevel="1" x14ac:dyDescent="0.2">
      <c r="A100" s="1"/>
      <c r="B100" s="1"/>
      <c r="C100" s="6" t="s">
        <v>105</v>
      </c>
      <c r="D100" s="16"/>
      <c r="E100" s="16"/>
      <c r="F100" s="16">
        <v>0.3888888888888889</v>
      </c>
      <c r="G100" s="16">
        <v>0.515625</v>
      </c>
      <c r="H100" s="16">
        <v>0.14516129032258066</v>
      </c>
      <c r="I100" s="16">
        <v>0.24590163934426229</v>
      </c>
      <c r="J100" s="16">
        <v>0.33870967741935482</v>
      </c>
      <c r="K100" s="16">
        <v>0.25</v>
      </c>
      <c r="L100" s="16">
        <v>0.2</v>
      </c>
      <c r="M100" s="16">
        <v>0.45</v>
      </c>
      <c r="N100" s="16"/>
      <c r="O100" s="16"/>
      <c r="Q100" s="16">
        <v>0.28294573643410853</v>
      </c>
    </row>
    <row r="101" spans="1:18" ht="12.75" hidden="1" customHeight="1" outlineLevel="1" x14ac:dyDescent="0.2">
      <c r="A101" s="1"/>
      <c r="B101" s="1"/>
      <c r="C101" s="6" t="s">
        <v>106</v>
      </c>
      <c r="D101" s="16"/>
      <c r="E101" s="16"/>
      <c r="F101" s="16">
        <v>0.3888888888888889</v>
      </c>
      <c r="G101" s="16">
        <v>0.515625</v>
      </c>
      <c r="H101" s="16">
        <v>9.6774193548387094E-2</v>
      </c>
      <c r="I101" s="16">
        <v>0.24590163934426229</v>
      </c>
      <c r="J101" s="16">
        <v>0.33870967741935482</v>
      </c>
      <c r="K101" s="16">
        <v>0.25</v>
      </c>
      <c r="L101" s="16">
        <v>0.2</v>
      </c>
      <c r="M101" s="16">
        <v>0.45</v>
      </c>
      <c r="N101" s="16"/>
      <c r="O101" s="16"/>
      <c r="Q101" s="16">
        <v>0.27519379844961239</v>
      </c>
    </row>
    <row r="102" spans="1:18" ht="24" customHeight="1" collapsed="1" x14ac:dyDescent="0.2">
      <c r="A102" s="59" t="s">
        <v>123</v>
      </c>
      <c r="B102" s="59"/>
      <c r="C102" s="41" t="s">
        <v>103</v>
      </c>
      <c r="D102" s="42">
        <v>0.94711871405893044</v>
      </c>
      <c r="E102" s="42">
        <v>0.97056547619047628</v>
      </c>
      <c r="F102" s="42">
        <v>0.93527356070587297</v>
      </c>
      <c r="G102" s="42">
        <v>0.97016774732291988</v>
      </c>
      <c r="H102" s="42">
        <v>0.92319008569008565</v>
      </c>
      <c r="I102" s="42">
        <v>0.88913576386476123</v>
      </c>
      <c r="J102" s="42">
        <v>0.9030079048654619</v>
      </c>
      <c r="K102" s="42">
        <v>0.93558385363410157</v>
      </c>
      <c r="L102" s="42">
        <v>0.89934403911012106</v>
      </c>
      <c r="M102" s="42">
        <v>0.87852200053440421</v>
      </c>
      <c r="N102" s="42">
        <v>0.87956165897784577</v>
      </c>
      <c r="O102" s="42">
        <v>0.87848007746425472</v>
      </c>
      <c r="P102" s="45"/>
      <c r="Q102" s="46">
        <v>0.91336847471491656</v>
      </c>
    </row>
    <row r="103" spans="1:18" ht="12.75" hidden="1" customHeight="1" outlineLevel="1" x14ac:dyDescent="0.2">
      <c r="A103" s="1"/>
      <c r="B103" s="1"/>
      <c r="C103" s="6" t="s">
        <v>101</v>
      </c>
      <c r="D103" s="15">
        <v>415</v>
      </c>
      <c r="E103" s="15">
        <v>362</v>
      </c>
      <c r="F103" s="15">
        <v>425</v>
      </c>
      <c r="G103" s="15">
        <v>440</v>
      </c>
      <c r="H103" s="15">
        <v>476</v>
      </c>
      <c r="I103" s="15">
        <v>528</v>
      </c>
      <c r="J103" s="15">
        <v>554</v>
      </c>
      <c r="K103" s="15">
        <v>551</v>
      </c>
      <c r="L103" s="15">
        <v>518</v>
      </c>
      <c r="M103" s="15">
        <v>513</v>
      </c>
      <c r="N103" s="15">
        <v>458</v>
      </c>
      <c r="O103" s="15">
        <v>450</v>
      </c>
      <c r="Q103" s="15">
        <v>5690</v>
      </c>
      <c r="R103" s="7"/>
    </row>
    <row r="104" spans="1:18" ht="12.75" hidden="1" customHeight="1" outlineLevel="1" x14ac:dyDescent="0.2">
      <c r="A104" s="1"/>
      <c r="B104" s="1"/>
      <c r="C104" s="6" t="s">
        <v>104</v>
      </c>
      <c r="D104" s="16">
        <v>0.69317184991968928</v>
      </c>
      <c r="E104" s="16">
        <v>0.54583333333333328</v>
      </c>
      <c r="F104" s="16">
        <v>0.58876200243542143</v>
      </c>
      <c r="G104" s="16">
        <v>0.65762599469496019</v>
      </c>
      <c r="H104" s="16">
        <v>0.63018152080652079</v>
      </c>
      <c r="I104" s="16">
        <v>0.60047396520973761</v>
      </c>
      <c r="J104" s="16">
        <v>0.66455009448779412</v>
      </c>
      <c r="K104" s="16">
        <v>0.66281848944386479</v>
      </c>
      <c r="L104" s="16">
        <v>0.64885042046877783</v>
      </c>
      <c r="M104" s="16">
        <v>0.67523162749619825</v>
      </c>
      <c r="N104" s="16">
        <v>0.6524456632139265</v>
      </c>
      <c r="O104" s="16">
        <v>0.60223613551647126</v>
      </c>
      <c r="Q104" s="16">
        <v>0.63535843553910964</v>
      </c>
      <c r="R104" s="7"/>
    </row>
    <row r="105" spans="1:18" ht="12.75" hidden="1" customHeight="1" outlineLevel="1" x14ac:dyDescent="0.2">
      <c r="A105" s="1"/>
      <c r="B105" s="1"/>
      <c r="C105" s="6" t="s">
        <v>105</v>
      </c>
      <c r="D105" s="16">
        <v>0.30682815008031078</v>
      </c>
      <c r="E105" s="16">
        <v>0.45416666666666661</v>
      </c>
      <c r="F105" s="16">
        <v>0.4415410278676089</v>
      </c>
      <c r="G105" s="16">
        <v>0.34237400530503975</v>
      </c>
      <c r="H105" s="16">
        <v>0.36981847919347915</v>
      </c>
      <c r="I105" s="16">
        <v>0.3995260347902625</v>
      </c>
      <c r="J105" s="16">
        <v>0.33544990551220594</v>
      </c>
      <c r="K105" s="16">
        <v>0.33718151055613516</v>
      </c>
      <c r="L105" s="16">
        <v>0.35114957953122206</v>
      </c>
      <c r="M105" s="16">
        <v>0.32476837250380181</v>
      </c>
      <c r="N105" s="16">
        <v>0.34755433678607361</v>
      </c>
      <c r="O105" s="16">
        <v>0.3977638644835288</v>
      </c>
      <c r="Q105" s="16">
        <v>0.36621760859012592</v>
      </c>
      <c r="R105" s="7"/>
    </row>
    <row r="106" spans="1:18" ht="12.75" hidden="1" customHeight="1" outlineLevel="1" x14ac:dyDescent="0.2">
      <c r="A106" s="1"/>
      <c r="B106" s="1"/>
      <c r="C106" s="6" t="s">
        <v>106</v>
      </c>
      <c r="D106" s="16">
        <v>5.2881285941069535E-2</v>
      </c>
      <c r="E106" s="16">
        <v>2.9434523809523806E-2</v>
      </c>
      <c r="F106" s="16">
        <v>6.4726439294127039E-2</v>
      </c>
      <c r="G106" s="16">
        <v>2.9832252677080267E-2</v>
      </c>
      <c r="H106" s="16">
        <v>7.6809914309914309E-2</v>
      </c>
      <c r="I106" s="16">
        <v>0.11086423613523883</v>
      </c>
      <c r="J106" s="16">
        <v>9.6992095134538034E-2</v>
      </c>
      <c r="K106" s="16">
        <v>6.441614636589843E-2</v>
      </c>
      <c r="L106" s="16">
        <v>0.10065596088987901</v>
      </c>
      <c r="M106" s="16">
        <v>0.12147799946559575</v>
      </c>
      <c r="N106" s="16">
        <v>0.12043834102215423</v>
      </c>
      <c r="O106" s="16">
        <v>0.12151992253574528</v>
      </c>
      <c r="Q106" s="16">
        <v>8.6631525285083402E-2</v>
      </c>
      <c r="R106" s="7"/>
    </row>
    <row r="107" spans="1:18" collapsed="1" x14ac:dyDescent="0.2">
      <c r="A107" s="35" t="s">
        <v>159</v>
      </c>
      <c r="B107" s="35" t="s">
        <v>160</v>
      </c>
      <c r="C107" s="36" t="s">
        <v>103</v>
      </c>
      <c r="D107" s="37">
        <v>0.92105263157894735</v>
      </c>
      <c r="E107" s="37">
        <v>0.921875</v>
      </c>
      <c r="F107" s="37">
        <v>0.91249999999999998</v>
      </c>
      <c r="G107" s="37">
        <v>0.97222222222222221</v>
      </c>
      <c r="H107" s="37">
        <v>0.90277777777777779</v>
      </c>
      <c r="I107" s="37">
        <v>0.91463414634146345</v>
      </c>
      <c r="J107" s="37">
        <v>0.8928571428571429</v>
      </c>
      <c r="K107" s="37">
        <v>0.9285714285714286</v>
      </c>
      <c r="L107" s="37">
        <v>0.72839506172839508</v>
      </c>
      <c r="M107" s="37">
        <v>0.7931034482758621</v>
      </c>
      <c r="N107" s="37">
        <v>0.80487804878048785</v>
      </c>
      <c r="O107" s="37">
        <v>0.82499999999999996</v>
      </c>
      <c r="Q107" s="37">
        <v>0.87394067796610164</v>
      </c>
    </row>
    <row r="108" spans="1:18" ht="12.75" hidden="1" customHeight="1" outlineLevel="1" x14ac:dyDescent="0.2">
      <c r="A108" s="1"/>
      <c r="B108" s="1"/>
      <c r="C108" s="6" t="s">
        <v>101</v>
      </c>
      <c r="D108" s="15">
        <v>76</v>
      </c>
      <c r="E108" s="15">
        <v>64</v>
      </c>
      <c r="F108" s="15">
        <v>80</v>
      </c>
      <c r="G108" s="15">
        <v>72</v>
      </c>
      <c r="H108" s="15">
        <v>72</v>
      </c>
      <c r="I108" s="15">
        <v>82</v>
      </c>
      <c r="J108" s="15">
        <v>84</v>
      </c>
      <c r="K108" s="15">
        <v>84</v>
      </c>
      <c r="L108" s="15">
        <v>81</v>
      </c>
      <c r="M108" s="15">
        <v>87</v>
      </c>
      <c r="N108" s="15">
        <v>82</v>
      </c>
      <c r="O108" s="15">
        <v>80</v>
      </c>
      <c r="Q108" s="15">
        <v>944</v>
      </c>
    </row>
    <row r="109" spans="1:18" ht="12.75" hidden="1" customHeight="1" outlineLevel="1" x14ac:dyDescent="0.2">
      <c r="A109" s="1"/>
      <c r="B109" s="1"/>
      <c r="C109" s="6" t="s">
        <v>104</v>
      </c>
      <c r="D109" s="16">
        <v>0.60526315789473684</v>
      </c>
      <c r="E109" s="16">
        <v>0.25</v>
      </c>
      <c r="F109" s="16">
        <v>0.38750000000000001</v>
      </c>
      <c r="G109" s="16">
        <v>0.66666666666666663</v>
      </c>
      <c r="H109" s="16">
        <v>0.54166666666666663</v>
      </c>
      <c r="I109" s="16">
        <v>0.32926829268292684</v>
      </c>
      <c r="J109" s="16">
        <v>0.5</v>
      </c>
      <c r="K109" s="16">
        <v>0.5714285714285714</v>
      </c>
      <c r="L109" s="16">
        <v>0.49382716049382713</v>
      </c>
      <c r="M109" s="16">
        <v>0.56321839080459768</v>
      </c>
      <c r="N109" s="16">
        <v>0.63414634146341464</v>
      </c>
      <c r="O109" s="16">
        <v>0.57499999999999996</v>
      </c>
      <c r="Q109" s="16">
        <v>0.51271186440677963</v>
      </c>
    </row>
    <row r="110" spans="1:18" ht="12.75" hidden="1" customHeight="1" outlineLevel="1" x14ac:dyDescent="0.2">
      <c r="A110" s="1"/>
      <c r="B110" s="1"/>
      <c r="C110" s="6" t="s">
        <v>105</v>
      </c>
      <c r="D110" s="16">
        <v>0.39473684210526316</v>
      </c>
      <c r="E110" s="16">
        <v>0.75</v>
      </c>
      <c r="F110" s="16">
        <v>0.61250000000000004</v>
      </c>
      <c r="G110" s="16">
        <v>0.33333333333333331</v>
      </c>
      <c r="H110" s="16">
        <v>0.45833333333333331</v>
      </c>
      <c r="I110" s="16">
        <v>0.67073170731707321</v>
      </c>
      <c r="J110" s="16">
        <v>0.5</v>
      </c>
      <c r="K110" s="16">
        <v>0.42857142857142855</v>
      </c>
      <c r="L110" s="16">
        <v>0.50617283950617287</v>
      </c>
      <c r="M110" s="16">
        <v>0.43678160919540232</v>
      </c>
      <c r="N110" s="16">
        <v>0.36585365853658536</v>
      </c>
      <c r="O110" s="16">
        <v>0.42499999999999999</v>
      </c>
      <c r="Q110" s="16">
        <v>0.48728813559322032</v>
      </c>
    </row>
    <row r="111" spans="1:18" ht="12.75" hidden="1" customHeight="1" outlineLevel="1" x14ac:dyDescent="0.2">
      <c r="A111" s="1"/>
      <c r="B111" s="1"/>
      <c r="C111" s="6" t="s">
        <v>106</v>
      </c>
      <c r="D111" s="16">
        <v>7.8947368421052627E-2</v>
      </c>
      <c r="E111" s="16">
        <v>7.8125E-2</v>
      </c>
      <c r="F111" s="16">
        <v>8.7499999999999994E-2</v>
      </c>
      <c r="G111" s="16">
        <v>2.7777777777777776E-2</v>
      </c>
      <c r="H111" s="16">
        <v>9.7222222222222224E-2</v>
      </c>
      <c r="I111" s="16">
        <v>8.5365853658536592E-2</v>
      </c>
      <c r="J111" s="16">
        <v>0.10714285714285714</v>
      </c>
      <c r="K111" s="16">
        <v>7.1428571428571425E-2</v>
      </c>
      <c r="L111" s="16">
        <v>0.27160493827160492</v>
      </c>
      <c r="M111" s="16">
        <v>0.20689655172413793</v>
      </c>
      <c r="N111" s="16">
        <v>0.1951219512195122</v>
      </c>
      <c r="O111" s="16">
        <v>0.17499999999999999</v>
      </c>
      <c r="Q111" s="16">
        <v>0.1260593220338983</v>
      </c>
    </row>
    <row r="112" spans="1:18" collapsed="1" x14ac:dyDescent="0.2">
      <c r="A112" s="35" t="s">
        <v>161</v>
      </c>
      <c r="B112" s="35" t="s">
        <v>162</v>
      </c>
      <c r="C112" s="36" t="s">
        <v>103</v>
      </c>
      <c r="D112" s="37">
        <v>0.83333333333333337</v>
      </c>
      <c r="E112" s="37"/>
      <c r="F112" s="37">
        <v>1</v>
      </c>
      <c r="G112" s="37">
        <v>1</v>
      </c>
      <c r="H112" s="37">
        <v>0.8214285714285714</v>
      </c>
      <c r="I112" s="37">
        <v>0.8666666666666667</v>
      </c>
      <c r="J112" s="37">
        <v>0.85483870967741937</v>
      </c>
      <c r="K112" s="37">
        <v>0.86885245901639341</v>
      </c>
      <c r="L112" s="37">
        <v>0.87719298245614041</v>
      </c>
      <c r="M112" s="37">
        <v>0.88095238095238093</v>
      </c>
      <c r="N112" s="37">
        <v>0.88461538461538458</v>
      </c>
      <c r="O112" s="37">
        <v>0.92592592592592593</v>
      </c>
      <c r="Q112" s="37">
        <v>0.88416075650118198</v>
      </c>
    </row>
    <row r="113" spans="1:17" ht="12.75" hidden="1" customHeight="1" outlineLevel="1" x14ac:dyDescent="0.2">
      <c r="A113" s="1"/>
      <c r="B113" s="1"/>
      <c r="C113" s="6" t="s">
        <v>101</v>
      </c>
      <c r="D113" s="15">
        <v>12</v>
      </c>
      <c r="E113" s="15"/>
      <c r="F113" s="15">
        <v>22</v>
      </c>
      <c r="G113" s="15">
        <v>26</v>
      </c>
      <c r="H113" s="15">
        <v>28</v>
      </c>
      <c r="I113" s="15">
        <v>60</v>
      </c>
      <c r="J113" s="15">
        <v>62</v>
      </c>
      <c r="K113" s="15">
        <v>61</v>
      </c>
      <c r="L113" s="15">
        <v>57</v>
      </c>
      <c r="M113" s="15">
        <v>42</v>
      </c>
      <c r="N113" s="15">
        <v>26</v>
      </c>
      <c r="O113" s="15">
        <v>27</v>
      </c>
      <c r="Q113" s="15">
        <v>423</v>
      </c>
    </row>
    <row r="114" spans="1:17" ht="12.75" hidden="1" customHeight="1" outlineLevel="1" x14ac:dyDescent="0.2">
      <c r="A114" s="1"/>
      <c r="B114" s="1"/>
      <c r="C114" s="6" t="s">
        <v>104</v>
      </c>
      <c r="D114" s="16">
        <v>0.66666666666666663</v>
      </c>
      <c r="E114" s="16"/>
      <c r="F114" s="16">
        <v>0.86363636363636365</v>
      </c>
      <c r="G114" s="16">
        <v>0.65384615384615385</v>
      </c>
      <c r="H114" s="16">
        <v>0.6428571428571429</v>
      </c>
      <c r="I114" s="16">
        <v>0.55000000000000004</v>
      </c>
      <c r="J114" s="16">
        <v>0.66129032258064513</v>
      </c>
      <c r="K114" s="16">
        <v>0.5901639344262295</v>
      </c>
      <c r="L114" s="16">
        <v>0.66666666666666663</v>
      </c>
      <c r="M114" s="16">
        <v>0.80952380952380953</v>
      </c>
      <c r="N114" s="16">
        <v>0.69230769230769229</v>
      </c>
      <c r="O114" s="16">
        <v>0.66666666666666663</v>
      </c>
      <c r="Q114" s="16">
        <v>0.66193853427895977</v>
      </c>
    </row>
    <row r="115" spans="1:17" ht="12.75" hidden="1" customHeight="1" outlineLevel="1" x14ac:dyDescent="0.2">
      <c r="A115" s="1"/>
      <c r="B115" s="1"/>
      <c r="C115" s="6" t="s">
        <v>105</v>
      </c>
      <c r="D115" s="16">
        <v>0.33333333333333331</v>
      </c>
      <c r="E115" s="16"/>
      <c r="F115" s="16">
        <v>0.31818181818181818</v>
      </c>
      <c r="G115" s="16">
        <v>0.34615384615384615</v>
      </c>
      <c r="H115" s="16">
        <v>0.35714285714285715</v>
      </c>
      <c r="I115" s="16">
        <v>0.45</v>
      </c>
      <c r="J115" s="16">
        <v>0.33870967741935482</v>
      </c>
      <c r="K115" s="16">
        <v>0.4098360655737705</v>
      </c>
      <c r="L115" s="16">
        <v>0.33333333333333331</v>
      </c>
      <c r="M115" s="16">
        <v>0.19047619047619047</v>
      </c>
      <c r="N115" s="16">
        <v>0.30769230769230771</v>
      </c>
      <c r="O115" s="16">
        <v>0.33333333333333331</v>
      </c>
      <c r="Q115" s="16">
        <v>0.3475177304964539</v>
      </c>
    </row>
    <row r="116" spans="1:17" ht="12.75" hidden="1" customHeight="1" outlineLevel="1" x14ac:dyDescent="0.2">
      <c r="A116" s="1"/>
      <c r="B116" s="1"/>
      <c r="C116" s="6" t="s">
        <v>106</v>
      </c>
      <c r="D116" s="16">
        <v>0.16666666666666666</v>
      </c>
      <c r="E116" s="16"/>
      <c r="F116" s="16">
        <v>0</v>
      </c>
      <c r="G116" s="16">
        <v>0</v>
      </c>
      <c r="H116" s="16">
        <v>0.17857142857142858</v>
      </c>
      <c r="I116" s="16">
        <v>0.13333333333333333</v>
      </c>
      <c r="J116" s="16">
        <v>0.14516129032258066</v>
      </c>
      <c r="K116" s="16">
        <v>0.13114754098360656</v>
      </c>
      <c r="L116" s="16">
        <v>0.12280701754385964</v>
      </c>
      <c r="M116" s="16">
        <v>0.11904761904761904</v>
      </c>
      <c r="N116" s="16">
        <v>0.11538461538461539</v>
      </c>
      <c r="O116" s="16">
        <v>7.407407407407407E-2</v>
      </c>
      <c r="Q116" s="16">
        <v>0.11583924349881797</v>
      </c>
    </row>
    <row r="117" spans="1:17" collapsed="1" x14ac:dyDescent="0.2">
      <c r="A117" s="35" t="s">
        <v>163</v>
      </c>
      <c r="B117" s="35" t="s">
        <v>164</v>
      </c>
      <c r="C117" s="36" t="s">
        <v>103</v>
      </c>
      <c r="D117" s="37">
        <v>0.97727272727272729</v>
      </c>
      <c r="E117" s="37">
        <v>1</v>
      </c>
      <c r="F117" s="37">
        <v>0.82608695652173914</v>
      </c>
      <c r="G117" s="37">
        <v>0.98275862068965514</v>
      </c>
      <c r="H117" s="37">
        <v>0.875</v>
      </c>
      <c r="I117" s="37">
        <v>0.65</v>
      </c>
      <c r="J117" s="37">
        <v>0.77419354838709675</v>
      </c>
      <c r="K117" s="37">
        <v>0.90322580645161288</v>
      </c>
      <c r="L117" s="37">
        <v>0.93333333333333335</v>
      </c>
      <c r="M117" s="37">
        <v>0.8833333333333333</v>
      </c>
      <c r="N117" s="37">
        <v>0.95238095238095233</v>
      </c>
      <c r="O117" s="37">
        <v>0.86956521739130432</v>
      </c>
      <c r="Q117" s="37">
        <v>0.87888198757763969</v>
      </c>
    </row>
    <row r="118" spans="1:17" ht="12.75" hidden="1" customHeight="1" outlineLevel="1" x14ac:dyDescent="0.2">
      <c r="A118" s="1"/>
      <c r="B118" s="1"/>
      <c r="C118" s="6" t="s">
        <v>101</v>
      </c>
      <c r="D118" s="15">
        <v>44</v>
      </c>
      <c r="E118" s="15">
        <v>40</v>
      </c>
      <c r="F118" s="15">
        <v>46</v>
      </c>
      <c r="G118" s="15">
        <v>58</v>
      </c>
      <c r="H118" s="15">
        <v>64</v>
      </c>
      <c r="I118" s="15">
        <v>60</v>
      </c>
      <c r="J118" s="15">
        <v>62</v>
      </c>
      <c r="K118" s="15">
        <v>62</v>
      </c>
      <c r="L118" s="15">
        <v>60</v>
      </c>
      <c r="M118" s="15">
        <v>60</v>
      </c>
      <c r="N118" s="15">
        <v>42</v>
      </c>
      <c r="O118" s="15">
        <v>46</v>
      </c>
      <c r="Q118" s="15">
        <v>644</v>
      </c>
    </row>
    <row r="119" spans="1:17" ht="12.75" hidden="1" customHeight="1" outlineLevel="1" x14ac:dyDescent="0.2">
      <c r="A119" s="1"/>
      <c r="B119" s="1"/>
      <c r="C119" s="6" t="s">
        <v>104</v>
      </c>
      <c r="D119" s="16">
        <v>0.79545454545454541</v>
      </c>
      <c r="E119" s="16">
        <v>0.6</v>
      </c>
      <c r="F119" s="16">
        <v>0.45652173913043476</v>
      </c>
      <c r="G119" s="16">
        <v>0.60344827586206895</v>
      </c>
      <c r="H119" s="16">
        <v>0.53125</v>
      </c>
      <c r="I119" s="16">
        <v>0.58333333333333337</v>
      </c>
      <c r="J119" s="16">
        <v>0.67741935483870963</v>
      </c>
      <c r="K119" s="16">
        <v>0.74193548387096775</v>
      </c>
      <c r="L119" s="16">
        <v>0.6333333333333333</v>
      </c>
      <c r="M119" s="16">
        <v>0.6</v>
      </c>
      <c r="N119" s="16">
        <v>0.69047619047619047</v>
      </c>
      <c r="O119" s="16">
        <v>0.67391304347826086</v>
      </c>
      <c r="Q119" s="16">
        <v>0.63043478260869568</v>
      </c>
    </row>
    <row r="120" spans="1:17" ht="12.75" hidden="1" customHeight="1" outlineLevel="1" x14ac:dyDescent="0.2">
      <c r="A120" s="1"/>
      <c r="B120" s="1"/>
      <c r="C120" s="6" t="s">
        <v>105</v>
      </c>
      <c r="D120" s="16">
        <v>0.20454545454545456</v>
      </c>
      <c r="E120" s="16">
        <v>0.4</v>
      </c>
      <c r="F120" s="16">
        <v>0.54347826086956519</v>
      </c>
      <c r="G120" s="16">
        <v>0.39655172413793105</v>
      </c>
      <c r="H120" s="16">
        <v>0.46875</v>
      </c>
      <c r="I120" s="16">
        <v>0.41666666666666669</v>
      </c>
      <c r="J120" s="16">
        <v>0.32258064516129031</v>
      </c>
      <c r="K120" s="16">
        <v>0.25806451612903225</v>
      </c>
      <c r="L120" s="16">
        <v>0.36666666666666664</v>
      </c>
      <c r="M120" s="16">
        <v>0.4</v>
      </c>
      <c r="N120" s="16">
        <v>0.30952380952380953</v>
      </c>
      <c r="O120" s="16">
        <v>0.32608695652173914</v>
      </c>
      <c r="Q120" s="16">
        <v>0.36956521739130432</v>
      </c>
    </row>
    <row r="121" spans="1:17" ht="12.75" hidden="1" customHeight="1" outlineLevel="1" x14ac:dyDescent="0.2">
      <c r="A121" s="1"/>
      <c r="B121" s="1"/>
      <c r="C121" s="6" t="s">
        <v>106</v>
      </c>
      <c r="D121" s="16">
        <v>2.2727272727272728E-2</v>
      </c>
      <c r="E121" s="16">
        <v>0</v>
      </c>
      <c r="F121" s="16">
        <v>0.17391304347826086</v>
      </c>
      <c r="G121" s="16">
        <v>1.7241379310344827E-2</v>
      </c>
      <c r="H121" s="16">
        <v>0.125</v>
      </c>
      <c r="I121" s="16">
        <v>0.35</v>
      </c>
      <c r="J121" s="16">
        <v>0.22580645161290322</v>
      </c>
      <c r="K121" s="16">
        <v>9.6774193548387094E-2</v>
      </c>
      <c r="L121" s="16">
        <v>6.6666666666666666E-2</v>
      </c>
      <c r="M121" s="16">
        <v>0.11666666666666667</v>
      </c>
      <c r="N121" s="16">
        <v>4.7619047619047616E-2</v>
      </c>
      <c r="O121" s="16">
        <v>0.13043478260869565</v>
      </c>
      <c r="Q121" s="16">
        <v>0.12111801242236025</v>
      </c>
    </row>
    <row r="122" spans="1:17" collapsed="1" x14ac:dyDescent="0.2">
      <c r="A122" s="35" t="s">
        <v>165</v>
      </c>
      <c r="B122" s="35" t="s">
        <v>166</v>
      </c>
      <c r="C122" s="36" t="s">
        <v>103</v>
      </c>
      <c r="D122" s="37">
        <v>0.95918367346938771</v>
      </c>
      <c r="E122" s="37">
        <v>0.96666666666666667</v>
      </c>
      <c r="F122" s="37">
        <v>0.90625</v>
      </c>
      <c r="G122" s="37">
        <v>0.93269230769230771</v>
      </c>
      <c r="H122" s="37">
        <v>0.99038461538461542</v>
      </c>
      <c r="I122" s="37">
        <v>0.96153846153846156</v>
      </c>
      <c r="J122" s="37">
        <v>1</v>
      </c>
      <c r="K122" s="37">
        <v>0.99056603773584906</v>
      </c>
      <c r="L122" s="37">
        <v>1</v>
      </c>
      <c r="M122" s="37">
        <v>0.85849056603773588</v>
      </c>
      <c r="N122" s="37">
        <v>0.75490196078431371</v>
      </c>
      <c r="O122" s="37">
        <v>0.8</v>
      </c>
      <c r="Q122" s="37">
        <v>0.92737896494156924</v>
      </c>
    </row>
    <row r="123" spans="1:17" ht="12.75" hidden="1" customHeight="1" outlineLevel="1" x14ac:dyDescent="0.2">
      <c r="A123" s="1"/>
      <c r="B123" s="1"/>
      <c r="C123" s="6" t="s">
        <v>101</v>
      </c>
      <c r="D123" s="15">
        <v>98</v>
      </c>
      <c r="E123" s="15">
        <v>90</v>
      </c>
      <c r="F123" s="15">
        <v>96</v>
      </c>
      <c r="G123" s="15">
        <v>104</v>
      </c>
      <c r="H123" s="15">
        <v>104</v>
      </c>
      <c r="I123" s="15">
        <v>104</v>
      </c>
      <c r="J123" s="15">
        <v>106</v>
      </c>
      <c r="K123" s="15">
        <v>106</v>
      </c>
      <c r="L123" s="15">
        <v>92</v>
      </c>
      <c r="M123" s="15">
        <v>106</v>
      </c>
      <c r="N123" s="15">
        <v>102</v>
      </c>
      <c r="O123" s="15">
        <v>90</v>
      </c>
      <c r="Q123" s="15">
        <v>1198</v>
      </c>
    </row>
    <row r="124" spans="1:17" ht="12.75" hidden="1" customHeight="1" outlineLevel="1" x14ac:dyDescent="0.2">
      <c r="A124" s="1"/>
      <c r="B124" s="1"/>
      <c r="C124" s="6" t="s">
        <v>104</v>
      </c>
      <c r="D124" s="16">
        <v>0.56122448979591832</v>
      </c>
      <c r="E124" s="16">
        <v>0.56666666666666665</v>
      </c>
      <c r="F124" s="16">
        <v>0.53125</v>
      </c>
      <c r="G124" s="16">
        <v>0.66346153846153844</v>
      </c>
      <c r="H124" s="16">
        <v>0.75</v>
      </c>
      <c r="I124" s="16">
        <v>0.83653846153846156</v>
      </c>
      <c r="J124" s="16">
        <v>0.82075471698113212</v>
      </c>
      <c r="K124" s="16">
        <v>0.70754716981132071</v>
      </c>
      <c r="L124" s="16">
        <v>0.78260869565217395</v>
      </c>
      <c r="M124" s="16">
        <v>0.64150943396226412</v>
      </c>
      <c r="N124" s="16">
        <v>0.48039215686274511</v>
      </c>
      <c r="O124" s="16">
        <v>0.34444444444444444</v>
      </c>
      <c r="Q124" s="16">
        <v>0.64524207011686141</v>
      </c>
    </row>
    <row r="125" spans="1:17" ht="12.75" hidden="1" customHeight="1" outlineLevel="1" x14ac:dyDescent="0.2">
      <c r="A125" s="1"/>
      <c r="B125" s="1"/>
      <c r="C125" s="6" t="s">
        <v>105</v>
      </c>
      <c r="D125" s="16">
        <v>0.43877551020408162</v>
      </c>
      <c r="E125" s="16">
        <v>0.43333333333333335</v>
      </c>
      <c r="F125" s="16">
        <v>0.46875</v>
      </c>
      <c r="G125" s="16">
        <v>0.33653846153846156</v>
      </c>
      <c r="H125" s="16">
        <v>0.25</v>
      </c>
      <c r="I125" s="16">
        <v>0.16346153846153846</v>
      </c>
      <c r="J125" s="16">
        <v>0.17924528301886791</v>
      </c>
      <c r="K125" s="16">
        <v>0.29245283018867924</v>
      </c>
      <c r="L125" s="16">
        <v>0.21739130434782608</v>
      </c>
      <c r="M125" s="16">
        <v>0.35849056603773582</v>
      </c>
      <c r="N125" s="16">
        <v>0.51960784313725494</v>
      </c>
      <c r="O125" s="16">
        <v>0.65555555555555556</v>
      </c>
      <c r="Q125" s="16">
        <v>0.35475792988313859</v>
      </c>
    </row>
    <row r="126" spans="1:17" ht="12.75" hidden="1" customHeight="1" outlineLevel="1" x14ac:dyDescent="0.2">
      <c r="A126" s="1"/>
      <c r="B126" s="1"/>
      <c r="C126" s="6" t="s">
        <v>106</v>
      </c>
      <c r="D126" s="16">
        <v>4.0816326530612242E-2</v>
      </c>
      <c r="E126" s="16">
        <v>3.3333333333333333E-2</v>
      </c>
      <c r="F126" s="16">
        <v>9.375E-2</v>
      </c>
      <c r="G126" s="16">
        <v>6.7307692307692304E-2</v>
      </c>
      <c r="H126" s="16">
        <v>9.6153846153846159E-3</v>
      </c>
      <c r="I126" s="16">
        <v>3.8461538461538464E-2</v>
      </c>
      <c r="J126" s="16">
        <v>0</v>
      </c>
      <c r="K126" s="16">
        <v>9.433962264150943E-3</v>
      </c>
      <c r="L126" s="16">
        <v>0</v>
      </c>
      <c r="M126" s="16">
        <v>0.14150943396226415</v>
      </c>
      <c r="N126" s="16">
        <v>0.24509803921568626</v>
      </c>
      <c r="O126" s="16">
        <v>0.2</v>
      </c>
      <c r="Q126" s="16">
        <v>7.2621035058430719E-2</v>
      </c>
    </row>
    <row r="127" spans="1:17" collapsed="1" x14ac:dyDescent="0.2">
      <c r="A127" s="35" t="s">
        <v>167</v>
      </c>
      <c r="B127" s="35" t="s">
        <v>168</v>
      </c>
      <c r="C127" s="36" t="s">
        <v>103</v>
      </c>
      <c r="D127" s="37">
        <v>0.99186991869918695</v>
      </c>
      <c r="E127" s="37">
        <v>0.9821428571428571</v>
      </c>
      <c r="F127" s="37">
        <v>0.98347107438016534</v>
      </c>
      <c r="G127" s="37">
        <v>0.95</v>
      </c>
      <c r="H127" s="37">
        <v>0.96621621621621623</v>
      </c>
      <c r="I127" s="37">
        <v>0.97530864197530864</v>
      </c>
      <c r="J127" s="37">
        <v>0.9606741573033708</v>
      </c>
      <c r="K127" s="37">
        <v>0.95454545454545459</v>
      </c>
      <c r="L127" s="37">
        <v>0.94047619047619047</v>
      </c>
      <c r="M127" s="37">
        <v>0.9358974358974359</v>
      </c>
      <c r="N127" s="37">
        <v>0.89726027397260277</v>
      </c>
      <c r="O127" s="37">
        <v>0.93103448275862066</v>
      </c>
      <c r="Q127" s="37">
        <v>0.95441595441595439</v>
      </c>
    </row>
    <row r="128" spans="1:17" ht="12.75" hidden="1" customHeight="1" outlineLevel="1" x14ac:dyDescent="0.2">
      <c r="A128" s="1"/>
      <c r="B128" s="1"/>
      <c r="C128" s="6" t="s">
        <v>101</v>
      </c>
      <c r="D128" s="15">
        <v>123</v>
      </c>
      <c r="E128" s="15">
        <v>112</v>
      </c>
      <c r="F128" s="15">
        <v>121</v>
      </c>
      <c r="G128" s="15">
        <v>120</v>
      </c>
      <c r="H128" s="15">
        <v>148</v>
      </c>
      <c r="I128" s="15">
        <v>162</v>
      </c>
      <c r="J128" s="15">
        <v>178</v>
      </c>
      <c r="K128" s="15">
        <v>176</v>
      </c>
      <c r="L128" s="15">
        <v>168</v>
      </c>
      <c r="M128" s="15">
        <v>156</v>
      </c>
      <c r="N128" s="15">
        <v>146</v>
      </c>
      <c r="O128" s="15">
        <v>145</v>
      </c>
      <c r="Q128" s="15">
        <v>1755</v>
      </c>
    </row>
    <row r="129" spans="1:18" ht="12.75" hidden="1" customHeight="1" outlineLevel="1" x14ac:dyDescent="0.2">
      <c r="A129" s="1"/>
      <c r="B129" s="1"/>
      <c r="C129" s="6" t="s">
        <v>104</v>
      </c>
      <c r="D129" s="16">
        <v>0.77235772357723576</v>
      </c>
      <c r="E129" s="16">
        <v>0.5982142857142857</v>
      </c>
      <c r="F129" s="16">
        <v>0.76033057851239672</v>
      </c>
      <c r="G129" s="16">
        <v>0.70833333333333337</v>
      </c>
      <c r="H129" s="16">
        <v>0.64864864864864868</v>
      </c>
      <c r="I129" s="16">
        <v>0.70370370370370372</v>
      </c>
      <c r="J129" s="16">
        <v>0.7471910112359551</v>
      </c>
      <c r="K129" s="16">
        <v>0.70454545454545459</v>
      </c>
      <c r="L129" s="16">
        <v>0.66666666666666663</v>
      </c>
      <c r="M129" s="16">
        <v>0.74358974358974361</v>
      </c>
      <c r="N129" s="16">
        <v>0.65068493150684936</v>
      </c>
      <c r="O129" s="16">
        <v>0.62758620689655176</v>
      </c>
      <c r="Q129" s="16">
        <v>0.6951566951566952</v>
      </c>
    </row>
    <row r="130" spans="1:18" ht="12.75" hidden="1" customHeight="1" outlineLevel="1" x14ac:dyDescent="0.2">
      <c r="A130" s="1"/>
      <c r="B130" s="1"/>
      <c r="C130" s="6" t="s">
        <v>105</v>
      </c>
      <c r="D130" s="16">
        <v>0.22764227642276422</v>
      </c>
      <c r="E130" s="16">
        <v>0.4017857142857143</v>
      </c>
      <c r="F130" s="16">
        <v>0.23966942148760331</v>
      </c>
      <c r="G130" s="16">
        <v>0.29166666666666669</v>
      </c>
      <c r="H130" s="16">
        <v>0.35135135135135137</v>
      </c>
      <c r="I130" s="16">
        <v>0.29629629629629628</v>
      </c>
      <c r="J130" s="16">
        <v>0.25280898876404495</v>
      </c>
      <c r="K130" s="16">
        <v>0.29545454545454547</v>
      </c>
      <c r="L130" s="16">
        <v>0.33333333333333331</v>
      </c>
      <c r="M130" s="16">
        <v>0.25641025641025639</v>
      </c>
      <c r="N130" s="16">
        <v>0.34931506849315069</v>
      </c>
      <c r="O130" s="16">
        <v>0.3724137931034483</v>
      </c>
      <c r="Q130" s="16">
        <v>0.30484330484330485</v>
      </c>
    </row>
    <row r="131" spans="1:18" ht="12.75" hidden="1" customHeight="1" outlineLevel="1" x14ac:dyDescent="0.2">
      <c r="A131" s="1"/>
      <c r="B131" s="1"/>
      <c r="C131" s="6" t="s">
        <v>106</v>
      </c>
      <c r="D131" s="16">
        <v>8.130081300813009E-3</v>
      </c>
      <c r="E131" s="16">
        <v>1.7857142857142856E-2</v>
      </c>
      <c r="F131" s="16">
        <v>1.6528925619834711E-2</v>
      </c>
      <c r="G131" s="16">
        <v>0.05</v>
      </c>
      <c r="H131" s="16">
        <v>3.3783783783783786E-2</v>
      </c>
      <c r="I131" s="16">
        <v>2.4691358024691357E-2</v>
      </c>
      <c r="J131" s="16">
        <v>3.9325842696629212E-2</v>
      </c>
      <c r="K131" s="16">
        <v>4.5454545454545456E-2</v>
      </c>
      <c r="L131" s="16">
        <v>5.9523809523809521E-2</v>
      </c>
      <c r="M131" s="16">
        <v>6.4102564102564097E-2</v>
      </c>
      <c r="N131" s="16">
        <v>0.10273972602739725</v>
      </c>
      <c r="O131" s="16">
        <v>6.8965517241379309E-2</v>
      </c>
      <c r="Q131" s="16">
        <v>4.5584045584045586E-2</v>
      </c>
    </row>
    <row r="132" spans="1:18" collapsed="1" x14ac:dyDescent="0.2">
      <c r="A132" s="35" t="s">
        <v>169</v>
      </c>
      <c r="B132" s="35" t="s">
        <v>170</v>
      </c>
      <c r="C132" s="36" t="s">
        <v>103</v>
      </c>
      <c r="D132" s="37">
        <v>1</v>
      </c>
      <c r="E132" s="37">
        <v>0.9821428571428571</v>
      </c>
      <c r="F132" s="37">
        <v>0.98333333333333328</v>
      </c>
      <c r="G132" s="37">
        <v>0.98333333333333328</v>
      </c>
      <c r="H132" s="37">
        <v>0.98333333333333328</v>
      </c>
      <c r="I132" s="37">
        <v>0.96666666666666667</v>
      </c>
      <c r="J132" s="37">
        <v>0.93548387096774199</v>
      </c>
      <c r="K132" s="37">
        <v>0.967741935483871</v>
      </c>
      <c r="L132" s="37">
        <v>0.91666666666666663</v>
      </c>
      <c r="M132" s="37">
        <v>0.91935483870967738</v>
      </c>
      <c r="N132" s="37">
        <v>0.98333333333333328</v>
      </c>
      <c r="O132" s="37">
        <v>0.91935483870967738</v>
      </c>
      <c r="Q132" s="37">
        <v>0.9614325068870524</v>
      </c>
    </row>
    <row r="133" spans="1:18" ht="12.75" hidden="1" customHeight="1" outlineLevel="1" x14ac:dyDescent="0.2">
      <c r="A133" s="1"/>
      <c r="B133" s="1"/>
      <c r="C133" s="6" t="s">
        <v>101</v>
      </c>
      <c r="D133" s="15">
        <v>62</v>
      </c>
      <c r="E133" s="15">
        <v>56</v>
      </c>
      <c r="F133" s="15">
        <v>60</v>
      </c>
      <c r="G133" s="15">
        <v>60</v>
      </c>
      <c r="H133" s="15">
        <v>60</v>
      </c>
      <c r="I133" s="15">
        <v>60</v>
      </c>
      <c r="J133" s="15">
        <v>62</v>
      </c>
      <c r="K133" s="15">
        <v>62</v>
      </c>
      <c r="L133" s="15">
        <v>60</v>
      </c>
      <c r="M133" s="15">
        <v>62</v>
      </c>
      <c r="N133" s="15">
        <v>60</v>
      </c>
      <c r="O133" s="15">
        <v>62</v>
      </c>
      <c r="Q133" s="15">
        <v>726</v>
      </c>
    </row>
    <row r="134" spans="1:18" ht="12.75" hidden="1" customHeight="1" outlineLevel="1" x14ac:dyDescent="0.2">
      <c r="A134" s="1"/>
      <c r="B134" s="1"/>
      <c r="C134" s="6" t="s">
        <v>104</v>
      </c>
      <c r="D134" s="16">
        <v>0.75806451612903225</v>
      </c>
      <c r="E134" s="16">
        <v>0.7142857142857143</v>
      </c>
      <c r="F134" s="16">
        <v>0.53333333333333333</v>
      </c>
      <c r="G134" s="16">
        <v>0.65</v>
      </c>
      <c r="H134" s="16">
        <v>0.66666666666666663</v>
      </c>
      <c r="I134" s="16">
        <v>0.6</v>
      </c>
      <c r="J134" s="16">
        <v>0.58064516129032262</v>
      </c>
      <c r="K134" s="16">
        <v>0.66129032258064513</v>
      </c>
      <c r="L134" s="16">
        <v>0.65</v>
      </c>
      <c r="M134" s="16">
        <v>0.69354838709677424</v>
      </c>
      <c r="N134" s="16">
        <v>0.76666666666666672</v>
      </c>
      <c r="O134" s="16">
        <v>0.72580645161290325</v>
      </c>
      <c r="Q134" s="16">
        <v>0.66666666666666663</v>
      </c>
    </row>
    <row r="135" spans="1:18" ht="12.75" hidden="1" customHeight="1" outlineLevel="1" x14ac:dyDescent="0.2">
      <c r="A135" s="1"/>
      <c r="B135" s="1"/>
      <c r="C135" s="6" t="s">
        <v>105</v>
      </c>
      <c r="D135" s="16">
        <v>0.24193548387096775</v>
      </c>
      <c r="E135" s="16">
        <v>0.2857142857142857</v>
      </c>
      <c r="F135" s="16">
        <v>0.46666666666666667</v>
      </c>
      <c r="G135" s="16">
        <v>0.35</v>
      </c>
      <c r="H135" s="16">
        <v>0.33333333333333331</v>
      </c>
      <c r="I135" s="16">
        <v>0.4</v>
      </c>
      <c r="J135" s="16">
        <v>0.41935483870967744</v>
      </c>
      <c r="K135" s="16">
        <v>0.33870967741935482</v>
      </c>
      <c r="L135" s="16">
        <v>0.35</v>
      </c>
      <c r="M135" s="16">
        <v>0.30645161290322581</v>
      </c>
      <c r="N135" s="16">
        <v>0.23333333333333334</v>
      </c>
      <c r="O135" s="16">
        <v>0.27419354838709675</v>
      </c>
      <c r="Q135" s="16">
        <v>0.33333333333333331</v>
      </c>
    </row>
    <row r="136" spans="1:18" ht="12.75" hidden="1" customHeight="1" outlineLevel="1" x14ac:dyDescent="0.2">
      <c r="A136" s="1"/>
      <c r="B136" s="1"/>
      <c r="C136" s="6" t="s">
        <v>106</v>
      </c>
      <c r="D136" s="16">
        <v>0</v>
      </c>
      <c r="E136" s="16">
        <v>1.7857142857142856E-2</v>
      </c>
      <c r="F136" s="16">
        <v>1.6666666666666666E-2</v>
      </c>
      <c r="G136" s="16">
        <v>1.6666666666666666E-2</v>
      </c>
      <c r="H136" s="16">
        <v>1.6666666666666666E-2</v>
      </c>
      <c r="I136" s="16">
        <v>3.3333333333333333E-2</v>
      </c>
      <c r="J136" s="16">
        <v>6.4516129032258063E-2</v>
      </c>
      <c r="K136" s="16">
        <v>3.2258064516129031E-2</v>
      </c>
      <c r="L136" s="16">
        <v>8.3333333333333329E-2</v>
      </c>
      <c r="M136" s="16">
        <v>8.0645161290322578E-2</v>
      </c>
      <c r="N136" s="16">
        <v>1.6666666666666666E-2</v>
      </c>
      <c r="O136" s="16">
        <v>8.0645161290322578E-2</v>
      </c>
      <c r="Q136" s="16">
        <v>3.8567493112947659E-2</v>
      </c>
    </row>
    <row r="137" spans="1:18" ht="24" customHeight="1" collapsed="1" x14ac:dyDescent="0.2">
      <c r="A137" s="59" t="s">
        <v>124</v>
      </c>
      <c r="B137" s="59"/>
      <c r="C137" s="41" t="s">
        <v>103</v>
      </c>
      <c r="D137" s="42">
        <v>0.93727929630981766</v>
      </c>
      <c r="E137" s="42">
        <v>0.91673697230190887</v>
      </c>
      <c r="F137" s="42">
        <v>0.8922269311238441</v>
      </c>
      <c r="G137" s="42">
        <v>0.88158921339943408</v>
      </c>
      <c r="H137" s="42">
        <v>0.87461297650910463</v>
      </c>
      <c r="I137" s="42">
        <v>0.84247792677038857</v>
      </c>
      <c r="J137" s="42">
        <v>0.87665092852163196</v>
      </c>
      <c r="K137" s="42">
        <v>0.86348917703282035</v>
      </c>
      <c r="L137" s="42">
        <v>0.88598480154756687</v>
      </c>
      <c r="M137" s="42">
        <v>0.87373537257791756</v>
      </c>
      <c r="N137" s="42">
        <v>0.87556889556806416</v>
      </c>
      <c r="O137" s="42">
        <v>0.9382805606903476</v>
      </c>
      <c r="P137" s="45"/>
      <c r="Q137" s="46">
        <v>0.89109174064854946</v>
      </c>
    </row>
    <row r="138" spans="1:18" ht="12.75" hidden="1" customHeight="1" outlineLevel="1" x14ac:dyDescent="0.2">
      <c r="A138" s="1"/>
      <c r="B138" s="1"/>
      <c r="C138" s="6" t="s">
        <v>101</v>
      </c>
      <c r="D138" s="15">
        <v>1015</v>
      </c>
      <c r="E138" s="15">
        <v>883</v>
      </c>
      <c r="F138" s="15">
        <v>966</v>
      </c>
      <c r="G138" s="15">
        <v>984</v>
      </c>
      <c r="H138" s="15">
        <v>977</v>
      </c>
      <c r="I138" s="15">
        <v>939</v>
      </c>
      <c r="J138" s="15">
        <v>973</v>
      </c>
      <c r="K138" s="15">
        <v>974</v>
      </c>
      <c r="L138" s="15">
        <v>933</v>
      </c>
      <c r="M138" s="15">
        <v>969</v>
      </c>
      <c r="N138" s="15">
        <v>767</v>
      </c>
      <c r="O138" s="15">
        <v>903</v>
      </c>
      <c r="Q138" s="15">
        <v>11283</v>
      </c>
      <c r="R138" s="7"/>
    </row>
    <row r="139" spans="1:18" ht="12.75" hidden="1" customHeight="1" outlineLevel="1" x14ac:dyDescent="0.2">
      <c r="A139" s="1"/>
      <c r="B139" s="1"/>
      <c r="C139" s="6" t="s">
        <v>104</v>
      </c>
      <c r="D139" s="16">
        <v>0.7745254115274407</v>
      </c>
      <c r="E139" s="16">
        <v>0.73920891813761613</v>
      </c>
      <c r="F139" s="16">
        <v>0.68895798425676802</v>
      </c>
      <c r="G139" s="16">
        <v>0.69127339733208171</v>
      </c>
      <c r="H139" s="16">
        <v>0.66656212726916242</v>
      </c>
      <c r="I139" s="16">
        <v>0.6445720631641837</v>
      </c>
      <c r="J139" s="16">
        <v>0.68690307814613738</v>
      </c>
      <c r="K139" s="16">
        <v>0.7254342657015016</v>
      </c>
      <c r="L139" s="16">
        <v>0.74108513446460711</v>
      </c>
      <c r="M139" s="16">
        <v>0.73117169663810311</v>
      </c>
      <c r="N139" s="16">
        <v>0.70219697609781739</v>
      </c>
      <c r="O139" s="16">
        <v>0.77690963332764407</v>
      </c>
      <c r="Q139" s="16">
        <v>0.73235081302058158</v>
      </c>
      <c r="R139" s="7"/>
    </row>
    <row r="140" spans="1:18" ht="12.75" hidden="1" customHeight="1" outlineLevel="1" x14ac:dyDescent="0.2">
      <c r="A140" s="1"/>
      <c r="B140" s="1"/>
      <c r="C140" s="6" t="s">
        <v>105</v>
      </c>
      <c r="D140" s="16">
        <v>0.22547458847255933</v>
      </c>
      <c r="E140" s="16">
        <v>0.26079108186238376</v>
      </c>
      <c r="F140" s="16">
        <v>0.31104201574323204</v>
      </c>
      <c r="G140" s="16">
        <v>0.30872660266791824</v>
      </c>
      <c r="H140" s="16">
        <v>0.33343787273083764</v>
      </c>
      <c r="I140" s="16">
        <v>0.35542793683581642</v>
      </c>
      <c r="J140" s="16">
        <v>0.31309692185386262</v>
      </c>
      <c r="K140" s="16">
        <v>0.27456573429849834</v>
      </c>
      <c r="L140" s="16">
        <v>0.25891486553539289</v>
      </c>
      <c r="M140" s="16">
        <v>0.26882830336189695</v>
      </c>
      <c r="N140" s="16">
        <v>0.29780302390218255</v>
      </c>
      <c r="O140" s="16">
        <v>0.22309036667235593</v>
      </c>
      <c r="Q140" s="16">
        <v>0.26764918697941831</v>
      </c>
      <c r="R140" s="7"/>
    </row>
    <row r="141" spans="1:18" ht="12.75" hidden="1" customHeight="1" outlineLevel="1" x14ac:dyDescent="0.2">
      <c r="A141" s="1"/>
      <c r="B141" s="1"/>
      <c r="C141" s="6" t="s">
        <v>106</v>
      </c>
      <c r="D141" s="16">
        <v>6.2720703690182622E-2</v>
      </c>
      <c r="E141" s="16">
        <v>8.3263027698091047E-2</v>
      </c>
      <c r="F141" s="16">
        <v>0.10777306887615586</v>
      </c>
      <c r="G141" s="16">
        <v>0.11841078660056607</v>
      </c>
      <c r="H141" s="16">
        <v>0.12538702349089548</v>
      </c>
      <c r="I141" s="16">
        <v>0.15752207322961143</v>
      </c>
      <c r="J141" s="16">
        <v>0.12334907147836814</v>
      </c>
      <c r="K141" s="16">
        <v>0.1365108229671797</v>
      </c>
      <c r="L141" s="16">
        <v>0.1140151984524331</v>
      </c>
      <c r="M141" s="16">
        <v>0.12626462742208239</v>
      </c>
      <c r="N141" s="16">
        <v>0.12443110443193575</v>
      </c>
      <c r="O141" s="16">
        <v>6.1719439309652548E-2</v>
      </c>
      <c r="Q141" s="16">
        <v>0.10890825935145064</v>
      </c>
      <c r="R141" s="7"/>
    </row>
    <row r="142" spans="1:18" collapsed="1" x14ac:dyDescent="0.2">
      <c r="A142" s="35" t="s">
        <v>171</v>
      </c>
      <c r="B142" s="35" t="s">
        <v>172</v>
      </c>
      <c r="C142" s="36" t="s">
        <v>103</v>
      </c>
      <c r="D142" s="37">
        <v>0.90322580645161288</v>
      </c>
      <c r="E142" s="37">
        <v>0.9285714285714286</v>
      </c>
      <c r="F142" s="37">
        <v>0.97222222222222221</v>
      </c>
      <c r="G142" s="37">
        <v>0.96111111111111114</v>
      </c>
      <c r="H142" s="37">
        <v>0.85026737967914445</v>
      </c>
      <c r="I142" s="37">
        <v>0.7932960893854748</v>
      </c>
      <c r="J142" s="37">
        <v>0.87027027027027026</v>
      </c>
      <c r="K142" s="37">
        <v>0.82258064516129026</v>
      </c>
      <c r="L142" s="37">
        <v>0.90960451977401124</v>
      </c>
      <c r="M142" s="37">
        <v>0.8666666666666667</v>
      </c>
      <c r="N142" s="37">
        <v>0.88524590163934425</v>
      </c>
      <c r="O142" s="37">
        <v>0.88749999999999996</v>
      </c>
      <c r="Q142" s="37">
        <v>0.8869358669833729</v>
      </c>
    </row>
    <row r="143" spans="1:18" ht="12.75" hidden="1" customHeight="1" outlineLevel="1" x14ac:dyDescent="0.2">
      <c r="A143" s="1"/>
      <c r="B143" s="1"/>
      <c r="C143" s="6" t="s">
        <v>101</v>
      </c>
      <c r="D143" s="15">
        <v>186</v>
      </c>
      <c r="E143" s="15">
        <v>168</v>
      </c>
      <c r="F143" s="15">
        <v>180</v>
      </c>
      <c r="G143" s="15">
        <v>180</v>
      </c>
      <c r="H143" s="15">
        <v>187</v>
      </c>
      <c r="I143" s="15">
        <v>179</v>
      </c>
      <c r="J143" s="15">
        <v>185</v>
      </c>
      <c r="K143" s="15">
        <v>186</v>
      </c>
      <c r="L143" s="15">
        <v>177</v>
      </c>
      <c r="M143" s="15">
        <v>195</v>
      </c>
      <c r="N143" s="15">
        <v>122</v>
      </c>
      <c r="O143" s="15">
        <v>160</v>
      </c>
      <c r="Q143" s="15">
        <v>2105</v>
      </c>
    </row>
    <row r="144" spans="1:18" ht="12.75" hidden="1" customHeight="1" outlineLevel="1" x14ac:dyDescent="0.2">
      <c r="A144" s="1"/>
      <c r="B144" s="1"/>
      <c r="C144" s="6" t="s">
        <v>104</v>
      </c>
      <c r="D144" s="16">
        <v>0.66666666666666663</v>
      </c>
      <c r="E144" s="16">
        <v>0.69047619047619047</v>
      </c>
      <c r="F144" s="16">
        <v>0.73888888888888893</v>
      </c>
      <c r="G144" s="16">
        <v>0.74444444444444446</v>
      </c>
      <c r="H144" s="16">
        <v>0.74866310160427807</v>
      </c>
      <c r="I144" s="16">
        <v>0.63128491620111726</v>
      </c>
      <c r="J144" s="16">
        <v>0.73513513513513518</v>
      </c>
      <c r="K144" s="16">
        <v>0.69354838709677424</v>
      </c>
      <c r="L144" s="16">
        <v>0.77401129943502822</v>
      </c>
      <c r="M144" s="16">
        <v>0.7846153846153846</v>
      </c>
      <c r="N144" s="16">
        <v>0.67213114754098358</v>
      </c>
      <c r="O144" s="16">
        <v>0.74375000000000002</v>
      </c>
      <c r="Q144" s="16">
        <v>0.72019002375296914</v>
      </c>
    </row>
    <row r="145" spans="1:17" ht="12.75" hidden="1" customHeight="1" outlineLevel="1" x14ac:dyDescent="0.2">
      <c r="A145" s="1"/>
      <c r="B145" s="1"/>
      <c r="C145" s="6" t="s">
        <v>105</v>
      </c>
      <c r="D145" s="16">
        <v>0.33333333333333331</v>
      </c>
      <c r="E145" s="16">
        <v>0.30952380952380953</v>
      </c>
      <c r="F145" s="16">
        <v>0.26111111111111113</v>
      </c>
      <c r="G145" s="16">
        <v>0.25555555555555554</v>
      </c>
      <c r="H145" s="16">
        <v>0.25133689839572193</v>
      </c>
      <c r="I145" s="16">
        <v>0.36871508379888268</v>
      </c>
      <c r="J145" s="16">
        <v>0.26486486486486488</v>
      </c>
      <c r="K145" s="16">
        <v>0.30645161290322581</v>
      </c>
      <c r="L145" s="16">
        <v>0.22598870056497175</v>
      </c>
      <c r="M145" s="16">
        <v>0.2153846153846154</v>
      </c>
      <c r="N145" s="16">
        <v>0.32786885245901637</v>
      </c>
      <c r="O145" s="16">
        <v>0.25624999999999998</v>
      </c>
      <c r="Q145" s="16">
        <v>0.27980997624703086</v>
      </c>
    </row>
    <row r="146" spans="1:17" ht="12.75" hidden="1" customHeight="1" outlineLevel="1" x14ac:dyDescent="0.2">
      <c r="A146" s="1"/>
      <c r="B146" s="1"/>
      <c r="C146" s="6" t="s">
        <v>106</v>
      </c>
      <c r="D146" s="16">
        <v>9.6774193548387094E-2</v>
      </c>
      <c r="E146" s="16">
        <v>7.1428571428571425E-2</v>
      </c>
      <c r="F146" s="16">
        <v>2.7777777777777776E-2</v>
      </c>
      <c r="G146" s="16">
        <v>3.888888888888889E-2</v>
      </c>
      <c r="H146" s="16">
        <v>0.1497326203208556</v>
      </c>
      <c r="I146" s="16">
        <v>0.20670391061452514</v>
      </c>
      <c r="J146" s="16">
        <v>0.12972972972972974</v>
      </c>
      <c r="K146" s="16">
        <v>0.17741935483870969</v>
      </c>
      <c r="L146" s="16">
        <v>9.03954802259887E-2</v>
      </c>
      <c r="M146" s="16">
        <v>0.13333333333333333</v>
      </c>
      <c r="N146" s="16">
        <v>0.11475409836065574</v>
      </c>
      <c r="O146" s="16">
        <v>0.1125</v>
      </c>
      <c r="Q146" s="16">
        <v>0.11306413301662707</v>
      </c>
    </row>
    <row r="147" spans="1:17" collapsed="1" x14ac:dyDescent="0.2">
      <c r="A147" s="35" t="s">
        <v>173</v>
      </c>
      <c r="B147" s="35" t="s">
        <v>174</v>
      </c>
      <c r="C147" s="36" t="s">
        <v>103</v>
      </c>
      <c r="D147" s="37">
        <v>0.90291262135922334</v>
      </c>
      <c r="E147" s="37">
        <v>0.92526690391459077</v>
      </c>
      <c r="F147" s="37">
        <v>0.93114754098360653</v>
      </c>
      <c r="G147" s="37">
        <v>0.92026578073089704</v>
      </c>
      <c r="H147" s="37">
        <v>0.92926045016077174</v>
      </c>
      <c r="I147" s="37">
        <v>0.93311036789297663</v>
      </c>
      <c r="J147" s="37">
        <v>0.95806451612903221</v>
      </c>
      <c r="K147" s="37">
        <v>0.96078431372549022</v>
      </c>
      <c r="L147" s="37">
        <v>0.97315436241610742</v>
      </c>
      <c r="M147" s="37">
        <v>0.95541401273885351</v>
      </c>
      <c r="N147" s="37">
        <v>0.94499999999999995</v>
      </c>
      <c r="O147" s="37">
        <v>0.94915254237288138</v>
      </c>
      <c r="Q147" s="37">
        <v>0.94020969113063191</v>
      </c>
    </row>
    <row r="148" spans="1:17" ht="12.75" hidden="1" customHeight="1" outlineLevel="1" x14ac:dyDescent="0.2">
      <c r="A148" s="1"/>
      <c r="B148" s="1"/>
      <c r="C148" s="6" t="s">
        <v>101</v>
      </c>
      <c r="D148" s="15">
        <v>309</v>
      </c>
      <c r="E148" s="15">
        <v>281</v>
      </c>
      <c r="F148" s="15">
        <v>305</v>
      </c>
      <c r="G148" s="15">
        <v>301</v>
      </c>
      <c r="H148" s="15">
        <v>311</v>
      </c>
      <c r="I148" s="15">
        <v>299</v>
      </c>
      <c r="J148" s="15">
        <v>310</v>
      </c>
      <c r="K148" s="15">
        <v>306</v>
      </c>
      <c r="L148" s="15">
        <v>298</v>
      </c>
      <c r="M148" s="15">
        <v>314</v>
      </c>
      <c r="N148" s="15">
        <v>200</v>
      </c>
      <c r="O148" s="15">
        <v>295</v>
      </c>
      <c r="Q148" s="15">
        <v>3529</v>
      </c>
    </row>
    <row r="149" spans="1:17" ht="12.75" hidden="1" customHeight="1" outlineLevel="1" x14ac:dyDescent="0.2">
      <c r="A149" s="1"/>
      <c r="B149" s="1"/>
      <c r="C149" s="6" t="s">
        <v>104</v>
      </c>
      <c r="D149" s="16">
        <v>0.7346278317152104</v>
      </c>
      <c r="E149" s="16">
        <v>0.80782918149466187</v>
      </c>
      <c r="F149" s="16">
        <v>0.80327868852459017</v>
      </c>
      <c r="G149" s="16">
        <v>0.71096345514950166</v>
      </c>
      <c r="H149" s="16">
        <v>0.72668810289389063</v>
      </c>
      <c r="I149" s="16">
        <v>0.80936454849498329</v>
      </c>
      <c r="J149" s="16">
        <v>0.81290322580645158</v>
      </c>
      <c r="K149" s="16">
        <v>0.87581699346405228</v>
      </c>
      <c r="L149" s="16">
        <v>0.82550335570469802</v>
      </c>
      <c r="M149" s="16">
        <v>0.82802547770700641</v>
      </c>
      <c r="N149" s="16">
        <v>0.79</v>
      </c>
      <c r="O149" s="16">
        <v>0.8</v>
      </c>
      <c r="Q149" s="16">
        <v>0.79370926608104275</v>
      </c>
    </row>
    <row r="150" spans="1:17" ht="12.75" hidden="1" customHeight="1" outlineLevel="1" x14ac:dyDescent="0.2">
      <c r="A150" s="1"/>
      <c r="B150" s="1"/>
      <c r="C150" s="6" t="s">
        <v>105</v>
      </c>
      <c r="D150" s="16">
        <v>0.26537216828478966</v>
      </c>
      <c r="E150" s="16">
        <v>0.19217081850533807</v>
      </c>
      <c r="F150" s="16">
        <v>0.19672131147540983</v>
      </c>
      <c r="G150" s="16">
        <v>0.28903654485049834</v>
      </c>
      <c r="H150" s="16">
        <v>0.27331189710610931</v>
      </c>
      <c r="I150" s="16">
        <v>0.19063545150501673</v>
      </c>
      <c r="J150" s="16">
        <v>0.18709677419354839</v>
      </c>
      <c r="K150" s="16">
        <v>0.12418300653594772</v>
      </c>
      <c r="L150" s="16">
        <v>0.17449664429530201</v>
      </c>
      <c r="M150" s="16">
        <v>0.17197452229299362</v>
      </c>
      <c r="N150" s="16">
        <v>0.21</v>
      </c>
      <c r="O150" s="16">
        <v>0.2</v>
      </c>
      <c r="Q150" s="16">
        <v>0.20629073391895722</v>
      </c>
    </row>
    <row r="151" spans="1:17" ht="12.75" hidden="1" customHeight="1" outlineLevel="1" x14ac:dyDescent="0.2">
      <c r="A151" s="1"/>
      <c r="B151" s="1"/>
      <c r="C151" s="6" t="s">
        <v>106</v>
      </c>
      <c r="D151" s="16">
        <v>9.7087378640776698E-2</v>
      </c>
      <c r="E151" s="16">
        <v>7.4733096085409248E-2</v>
      </c>
      <c r="F151" s="16">
        <v>6.8852459016393447E-2</v>
      </c>
      <c r="G151" s="16">
        <v>7.9734219269102985E-2</v>
      </c>
      <c r="H151" s="16">
        <v>7.0739549839228297E-2</v>
      </c>
      <c r="I151" s="16">
        <v>6.6889632107023408E-2</v>
      </c>
      <c r="J151" s="16">
        <v>4.1935483870967745E-2</v>
      </c>
      <c r="K151" s="16">
        <v>3.9215686274509803E-2</v>
      </c>
      <c r="L151" s="16">
        <v>2.6845637583892617E-2</v>
      </c>
      <c r="M151" s="16">
        <v>4.4585987261146494E-2</v>
      </c>
      <c r="N151" s="16">
        <v>5.5E-2</v>
      </c>
      <c r="O151" s="16">
        <v>5.0847457627118647E-2</v>
      </c>
      <c r="Q151" s="16">
        <v>5.9790308869368092E-2</v>
      </c>
    </row>
    <row r="152" spans="1:17" collapsed="1" x14ac:dyDescent="0.2">
      <c r="A152" s="35" t="s">
        <v>175</v>
      </c>
      <c r="B152" s="35" t="s">
        <v>176</v>
      </c>
      <c r="C152" s="36" t="s">
        <v>103</v>
      </c>
      <c r="D152" s="37">
        <v>0.84313725490196079</v>
      </c>
      <c r="E152" s="37">
        <v>0.8936170212765957</v>
      </c>
      <c r="F152" s="37">
        <v>0.76923076923076916</v>
      </c>
      <c r="G152" s="37">
        <v>0.58000000000000007</v>
      </c>
      <c r="H152" s="37">
        <v>0.59090909090909083</v>
      </c>
      <c r="I152" s="37"/>
      <c r="J152" s="37"/>
      <c r="K152" s="37"/>
      <c r="L152" s="37"/>
      <c r="M152" s="37"/>
      <c r="N152" s="37"/>
      <c r="O152" s="37"/>
      <c r="Q152" s="37">
        <v>0.75225225225225223</v>
      </c>
    </row>
    <row r="153" spans="1:17" ht="12.75" hidden="1" customHeight="1" outlineLevel="1" x14ac:dyDescent="0.2">
      <c r="A153" s="1"/>
      <c r="B153" s="1"/>
      <c r="C153" s="6" t="s">
        <v>101</v>
      </c>
      <c r="D153" s="15">
        <v>51</v>
      </c>
      <c r="E153" s="15">
        <v>47</v>
      </c>
      <c r="F153" s="15">
        <v>52</v>
      </c>
      <c r="G153" s="15">
        <v>50</v>
      </c>
      <c r="H153" s="15">
        <v>22</v>
      </c>
      <c r="I153" s="15"/>
      <c r="J153" s="15"/>
      <c r="K153" s="15"/>
      <c r="L153" s="15"/>
      <c r="M153" s="15"/>
      <c r="N153" s="15"/>
      <c r="O153" s="15"/>
      <c r="Q153" s="15">
        <v>222</v>
      </c>
    </row>
    <row r="154" spans="1:17" ht="12.75" hidden="1" customHeight="1" outlineLevel="1" x14ac:dyDescent="0.2">
      <c r="A154" s="1"/>
      <c r="B154" s="1"/>
      <c r="C154" s="6" t="s">
        <v>104</v>
      </c>
      <c r="D154" s="16">
        <v>0.68627450980392157</v>
      </c>
      <c r="E154" s="16">
        <v>0.63829787234042556</v>
      </c>
      <c r="F154" s="16">
        <v>0.61538461538461542</v>
      </c>
      <c r="G154" s="16">
        <v>0.5</v>
      </c>
      <c r="H154" s="16">
        <v>0.36363636363636365</v>
      </c>
      <c r="I154" s="16"/>
      <c r="J154" s="16"/>
      <c r="K154" s="16"/>
      <c r="L154" s="16"/>
      <c r="M154" s="16"/>
      <c r="N154" s="16"/>
      <c r="O154" s="16"/>
      <c r="Q154" s="16">
        <v>0.5855855855855856</v>
      </c>
    </row>
    <row r="155" spans="1:17" ht="12.75" hidden="1" customHeight="1" outlineLevel="1" x14ac:dyDescent="0.2">
      <c r="A155" s="1"/>
      <c r="B155" s="1"/>
      <c r="C155" s="6" t="s">
        <v>105</v>
      </c>
      <c r="D155" s="16">
        <v>0.31372549019607843</v>
      </c>
      <c r="E155" s="16">
        <v>0.36170212765957449</v>
      </c>
      <c r="F155" s="16">
        <v>0.38461538461538464</v>
      </c>
      <c r="G155" s="16">
        <v>0.5</v>
      </c>
      <c r="H155" s="16">
        <v>0.63636363636363635</v>
      </c>
      <c r="I155" s="16"/>
      <c r="J155" s="16"/>
      <c r="K155" s="16"/>
      <c r="L155" s="16"/>
      <c r="M155" s="16"/>
      <c r="N155" s="16"/>
      <c r="O155" s="16"/>
      <c r="Q155" s="16">
        <v>0.4144144144144144</v>
      </c>
    </row>
    <row r="156" spans="1:17" ht="12.75" hidden="1" customHeight="1" outlineLevel="1" x14ac:dyDescent="0.2">
      <c r="A156" s="1"/>
      <c r="B156" s="1"/>
      <c r="C156" s="6" t="s">
        <v>106</v>
      </c>
      <c r="D156" s="16">
        <v>0.15686274509803921</v>
      </c>
      <c r="E156" s="16">
        <v>0.10638297872340426</v>
      </c>
      <c r="F156" s="16">
        <v>0.23076923076923078</v>
      </c>
      <c r="G156" s="16">
        <v>0.42</v>
      </c>
      <c r="H156" s="16">
        <v>0.40909090909090912</v>
      </c>
      <c r="I156" s="16"/>
      <c r="J156" s="16"/>
      <c r="K156" s="16"/>
      <c r="L156" s="16"/>
      <c r="M156" s="16"/>
      <c r="N156" s="16"/>
      <c r="O156" s="16"/>
      <c r="Q156" s="16">
        <v>0.24774774774774774</v>
      </c>
    </row>
    <row r="157" spans="1:17" collapsed="1" x14ac:dyDescent="0.2">
      <c r="A157" s="35" t="s">
        <v>177</v>
      </c>
      <c r="B157" s="35" t="s">
        <v>178</v>
      </c>
      <c r="C157" s="36" t="s">
        <v>103</v>
      </c>
      <c r="D157" s="37">
        <v>0.88709677419354838</v>
      </c>
      <c r="E157" s="37">
        <v>0.76666666666666661</v>
      </c>
      <c r="F157" s="37">
        <v>0.74193548387096775</v>
      </c>
      <c r="G157" s="37">
        <v>0.75757575757575757</v>
      </c>
      <c r="H157" s="37">
        <v>0.828125</v>
      </c>
      <c r="I157" s="37">
        <v>0.63235294117647056</v>
      </c>
      <c r="J157" s="37">
        <v>0.52857142857142858</v>
      </c>
      <c r="K157" s="37">
        <v>0.532258064516129</v>
      </c>
      <c r="L157" s="37">
        <v>0.68852459016393441</v>
      </c>
      <c r="M157" s="37">
        <v>0.74193548387096775</v>
      </c>
      <c r="N157" s="37">
        <v>0.90163934426229508</v>
      </c>
      <c r="O157" s="37">
        <v>0.9375</v>
      </c>
      <c r="Q157" s="37">
        <v>0.7427821522309711</v>
      </c>
    </row>
    <row r="158" spans="1:17" ht="12.75" hidden="1" customHeight="1" outlineLevel="1" x14ac:dyDescent="0.2">
      <c r="A158" s="1"/>
      <c r="B158" s="1"/>
      <c r="C158" s="6" t="s">
        <v>101</v>
      </c>
      <c r="D158" s="15">
        <v>62</v>
      </c>
      <c r="E158" s="15">
        <v>60</v>
      </c>
      <c r="F158" s="15">
        <v>62</v>
      </c>
      <c r="G158" s="15">
        <v>66</v>
      </c>
      <c r="H158" s="15">
        <v>64</v>
      </c>
      <c r="I158" s="15">
        <v>68</v>
      </c>
      <c r="J158" s="15">
        <v>70</v>
      </c>
      <c r="K158" s="15">
        <v>62</v>
      </c>
      <c r="L158" s="15">
        <v>61</v>
      </c>
      <c r="M158" s="15">
        <v>62</v>
      </c>
      <c r="N158" s="15">
        <v>61</v>
      </c>
      <c r="O158" s="15">
        <v>64</v>
      </c>
      <c r="Q158" s="15">
        <v>762</v>
      </c>
    </row>
    <row r="159" spans="1:17" ht="12.75" hidden="1" customHeight="1" outlineLevel="1" x14ac:dyDescent="0.2">
      <c r="A159" s="1"/>
      <c r="B159" s="1"/>
      <c r="C159" s="6" t="s">
        <v>104</v>
      </c>
      <c r="D159" s="16">
        <v>0.69354838709677424</v>
      </c>
      <c r="E159" s="16">
        <v>0.53333333333333333</v>
      </c>
      <c r="F159" s="16">
        <v>0.532258064516129</v>
      </c>
      <c r="G159" s="16">
        <v>0.63636363636363635</v>
      </c>
      <c r="H159" s="16">
        <v>0.515625</v>
      </c>
      <c r="I159" s="16">
        <v>0.36764705882352944</v>
      </c>
      <c r="J159" s="16">
        <v>0.32857142857142857</v>
      </c>
      <c r="K159" s="16">
        <v>0.4838709677419355</v>
      </c>
      <c r="L159" s="16">
        <v>0.52459016393442626</v>
      </c>
      <c r="M159" s="16">
        <v>0.56451612903225812</v>
      </c>
      <c r="N159" s="16">
        <v>0.70491803278688525</v>
      </c>
      <c r="O159" s="16">
        <v>0.734375</v>
      </c>
      <c r="Q159" s="16">
        <v>0.54855643044619418</v>
      </c>
    </row>
    <row r="160" spans="1:17" ht="12.75" hidden="1" customHeight="1" outlineLevel="1" x14ac:dyDescent="0.2">
      <c r="A160" s="1"/>
      <c r="B160" s="1"/>
      <c r="C160" s="6" t="s">
        <v>105</v>
      </c>
      <c r="D160" s="16">
        <v>0.30645161290322581</v>
      </c>
      <c r="E160" s="16">
        <v>0.46666666666666667</v>
      </c>
      <c r="F160" s="16">
        <v>0.46774193548387094</v>
      </c>
      <c r="G160" s="16">
        <v>0.36363636363636365</v>
      </c>
      <c r="H160" s="16">
        <v>0.484375</v>
      </c>
      <c r="I160" s="16">
        <v>0.63235294117647056</v>
      </c>
      <c r="J160" s="16">
        <v>0.67142857142857137</v>
      </c>
      <c r="K160" s="16">
        <v>0.5161290322580645</v>
      </c>
      <c r="L160" s="16">
        <v>0.47540983606557374</v>
      </c>
      <c r="M160" s="16">
        <v>0.43548387096774194</v>
      </c>
      <c r="N160" s="16">
        <v>0.29508196721311475</v>
      </c>
      <c r="O160" s="16">
        <v>0.265625</v>
      </c>
      <c r="Q160" s="16">
        <v>0.45144356955380577</v>
      </c>
    </row>
    <row r="161" spans="1:17" ht="12.75" hidden="1" customHeight="1" outlineLevel="1" x14ac:dyDescent="0.2">
      <c r="A161" s="1"/>
      <c r="B161" s="1"/>
      <c r="C161" s="6" t="s">
        <v>106</v>
      </c>
      <c r="D161" s="16">
        <v>0.11290322580645161</v>
      </c>
      <c r="E161" s="16">
        <v>0.23333333333333334</v>
      </c>
      <c r="F161" s="16">
        <v>0.25806451612903225</v>
      </c>
      <c r="G161" s="16">
        <v>0.24242424242424243</v>
      </c>
      <c r="H161" s="16">
        <v>0.171875</v>
      </c>
      <c r="I161" s="16">
        <v>0.36764705882352944</v>
      </c>
      <c r="J161" s="16">
        <v>0.47142857142857142</v>
      </c>
      <c r="K161" s="16">
        <v>0.46774193548387094</v>
      </c>
      <c r="L161" s="16">
        <v>0.31147540983606559</v>
      </c>
      <c r="M161" s="16">
        <v>0.25806451612903225</v>
      </c>
      <c r="N161" s="16">
        <v>9.8360655737704916E-2</v>
      </c>
      <c r="O161" s="16">
        <v>6.25E-2</v>
      </c>
      <c r="Q161" s="16">
        <v>0.2572178477690289</v>
      </c>
    </row>
    <row r="162" spans="1:17" collapsed="1" x14ac:dyDescent="0.2">
      <c r="A162" s="35" t="s">
        <v>179</v>
      </c>
      <c r="B162" s="35" t="s">
        <v>180</v>
      </c>
      <c r="C162" s="36" t="s">
        <v>103</v>
      </c>
      <c r="D162" s="37">
        <v>0.9838709677419355</v>
      </c>
      <c r="E162" s="37">
        <v>0.91228070175438591</v>
      </c>
      <c r="F162" s="37">
        <v>0.88709677419354838</v>
      </c>
      <c r="G162" s="37">
        <v>0.8666666666666667</v>
      </c>
      <c r="H162" s="37">
        <v>0.91935483870967738</v>
      </c>
      <c r="I162" s="37">
        <v>0.79661016949152541</v>
      </c>
      <c r="J162" s="37">
        <v>0.75806451612903225</v>
      </c>
      <c r="K162" s="37">
        <v>0.85483870967741937</v>
      </c>
      <c r="L162" s="37">
        <v>0.79032258064516125</v>
      </c>
      <c r="M162" s="37">
        <v>0.96825396825396826</v>
      </c>
      <c r="N162" s="37">
        <v>0.95</v>
      </c>
      <c r="O162" s="37">
        <v>0.95161290322580649</v>
      </c>
      <c r="Q162" s="37">
        <v>0.88676671214188263</v>
      </c>
    </row>
    <row r="163" spans="1:17" ht="12.75" hidden="1" customHeight="1" outlineLevel="1" x14ac:dyDescent="0.2">
      <c r="A163" s="1"/>
      <c r="B163" s="1"/>
      <c r="C163" s="6" t="s">
        <v>101</v>
      </c>
      <c r="D163" s="15">
        <v>62</v>
      </c>
      <c r="E163" s="15">
        <v>57</v>
      </c>
      <c r="F163" s="15">
        <v>62</v>
      </c>
      <c r="G163" s="15">
        <v>60</v>
      </c>
      <c r="H163" s="15">
        <v>62</v>
      </c>
      <c r="I163" s="15">
        <v>59</v>
      </c>
      <c r="J163" s="15">
        <v>62</v>
      </c>
      <c r="K163" s="15">
        <v>62</v>
      </c>
      <c r="L163" s="15">
        <v>62</v>
      </c>
      <c r="M163" s="15">
        <v>63</v>
      </c>
      <c r="N163" s="15">
        <v>60</v>
      </c>
      <c r="O163" s="15">
        <v>62</v>
      </c>
      <c r="Q163" s="15">
        <v>733</v>
      </c>
    </row>
    <row r="164" spans="1:17" ht="12.75" hidden="1" customHeight="1" outlineLevel="1" x14ac:dyDescent="0.2">
      <c r="A164" s="1"/>
      <c r="B164" s="1"/>
      <c r="C164" s="6" t="s">
        <v>104</v>
      </c>
      <c r="D164" s="16">
        <v>0.79032258064516125</v>
      </c>
      <c r="E164" s="16">
        <v>0.66666666666666663</v>
      </c>
      <c r="F164" s="16">
        <v>0.56451612903225812</v>
      </c>
      <c r="G164" s="16">
        <v>0.53333333333333333</v>
      </c>
      <c r="H164" s="16">
        <v>0.59677419354838712</v>
      </c>
      <c r="I164" s="16">
        <v>0.49152542372881358</v>
      </c>
      <c r="J164" s="16">
        <v>0.59677419354838712</v>
      </c>
      <c r="K164" s="16">
        <v>0.75806451612903225</v>
      </c>
      <c r="L164" s="16">
        <v>0.64516129032258063</v>
      </c>
      <c r="M164" s="16">
        <v>0.7142857142857143</v>
      </c>
      <c r="N164" s="16">
        <v>0.65</v>
      </c>
      <c r="O164" s="16">
        <v>0.70967741935483875</v>
      </c>
      <c r="Q164" s="16">
        <v>0.64392905866302863</v>
      </c>
    </row>
    <row r="165" spans="1:17" ht="12.75" hidden="1" customHeight="1" outlineLevel="1" x14ac:dyDescent="0.2">
      <c r="A165" s="1"/>
      <c r="B165" s="1"/>
      <c r="C165" s="6" t="s">
        <v>105</v>
      </c>
      <c r="D165" s="16">
        <v>0.20967741935483872</v>
      </c>
      <c r="E165" s="16">
        <v>0.33333333333333331</v>
      </c>
      <c r="F165" s="16">
        <v>0.43548387096774194</v>
      </c>
      <c r="G165" s="16">
        <v>0.46666666666666667</v>
      </c>
      <c r="H165" s="16">
        <v>0.40322580645161288</v>
      </c>
      <c r="I165" s="16">
        <v>0.50847457627118642</v>
      </c>
      <c r="J165" s="16">
        <v>0.40322580645161288</v>
      </c>
      <c r="K165" s="16">
        <v>0.24193548387096775</v>
      </c>
      <c r="L165" s="16">
        <v>0.35483870967741937</v>
      </c>
      <c r="M165" s="16">
        <v>0.2857142857142857</v>
      </c>
      <c r="N165" s="16">
        <v>0.35</v>
      </c>
      <c r="O165" s="16">
        <v>0.29032258064516131</v>
      </c>
      <c r="Q165" s="16">
        <v>0.35607094133697137</v>
      </c>
    </row>
    <row r="166" spans="1:17" ht="12.75" hidden="1" customHeight="1" outlineLevel="1" x14ac:dyDescent="0.2">
      <c r="A166" s="1"/>
      <c r="B166" s="1"/>
      <c r="C166" s="6" t="s">
        <v>106</v>
      </c>
      <c r="D166" s="16">
        <v>1.6129032258064516E-2</v>
      </c>
      <c r="E166" s="16">
        <v>8.771929824561403E-2</v>
      </c>
      <c r="F166" s="16">
        <v>0.11290322580645161</v>
      </c>
      <c r="G166" s="16">
        <v>0.13333333333333333</v>
      </c>
      <c r="H166" s="16">
        <v>8.0645161290322578E-2</v>
      </c>
      <c r="I166" s="16">
        <v>0.20338983050847459</v>
      </c>
      <c r="J166" s="16">
        <v>0.24193548387096775</v>
      </c>
      <c r="K166" s="16">
        <v>0.14516129032258066</v>
      </c>
      <c r="L166" s="16">
        <v>0.20967741935483872</v>
      </c>
      <c r="M166" s="16">
        <v>3.1746031746031744E-2</v>
      </c>
      <c r="N166" s="16">
        <v>0.05</v>
      </c>
      <c r="O166" s="16">
        <v>4.8387096774193547E-2</v>
      </c>
      <c r="Q166" s="16">
        <v>0.11323328785811733</v>
      </c>
    </row>
    <row r="167" spans="1:17" collapsed="1" x14ac:dyDescent="0.2">
      <c r="A167" s="35" t="s">
        <v>181</v>
      </c>
      <c r="B167" s="35" t="s">
        <v>182</v>
      </c>
      <c r="C167" s="36" t="s">
        <v>103</v>
      </c>
      <c r="D167" s="37">
        <v>1</v>
      </c>
      <c r="E167" s="37"/>
      <c r="F167" s="37"/>
      <c r="G167" s="37"/>
      <c r="H167" s="37"/>
      <c r="I167" s="37"/>
      <c r="J167" s="37"/>
      <c r="K167" s="37"/>
      <c r="L167" s="37"/>
      <c r="M167" s="37"/>
      <c r="N167" s="37"/>
      <c r="O167" s="37"/>
      <c r="Q167" s="37">
        <v>1</v>
      </c>
    </row>
    <row r="168" spans="1:17" ht="12.75" hidden="1" customHeight="1" outlineLevel="1" x14ac:dyDescent="0.2">
      <c r="A168" s="1"/>
      <c r="B168" s="1"/>
      <c r="C168" s="6" t="s">
        <v>101</v>
      </c>
      <c r="D168" s="15">
        <v>12</v>
      </c>
      <c r="E168" s="15"/>
      <c r="F168" s="15"/>
      <c r="G168" s="15"/>
      <c r="H168" s="15"/>
      <c r="I168" s="15"/>
      <c r="J168" s="15"/>
      <c r="K168" s="15"/>
      <c r="L168" s="15"/>
      <c r="M168" s="15"/>
      <c r="N168" s="15"/>
      <c r="O168" s="15"/>
      <c r="Q168" s="15">
        <v>12</v>
      </c>
    </row>
    <row r="169" spans="1:17" ht="12.75" hidden="1" customHeight="1" outlineLevel="1" x14ac:dyDescent="0.2">
      <c r="A169" s="1"/>
      <c r="B169" s="1"/>
      <c r="C169" s="6" t="s">
        <v>104</v>
      </c>
      <c r="D169" s="16">
        <v>1</v>
      </c>
      <c r="E169" s="16"/>
      <c r="F169" s="16"/>
      <c r="G169" s="16"/>
      <c r="H169" s="16"/>
      <c r="I169" s="16"/>
      <c r="J169" s="16"/>
      <c r="K169" s="16"/>
      <c r="L169" s="16"/>
      <c r="M169" s="16"/>
      <c r="N169" s="16"/>
      <c r="O169" s="16"/>
      <c r="Q169" s="16">
        <v>1</v>
      </c>
    </row>
    <row r="170" spans="1:17" ht="12.75" hidden="1" customHeight="1" outlineLevel="1" x14ac:dyDescent="0.2">
      <c r="A170" s="1"/>
      <c r="B170" s="1"/>
      <c r="C170" s="6" t="s">
        <v>105</v>
      </c>
      <c r="D170" s="16">
        <v>0</v>
      </c>
      <c r="E170" s="16"/>
      <c r="F170" s="16"/>
      <c r="G170" s="16"/>
      <c r="H170" s="16"/>
      <c r="I170" s="16"/>
      <c r="J170" s="16"/>
      <c r="K170" s="16"/>
      <c r="L170" s="16"/>
      <c r="M170" s="16"/>
      <c r="N170" s="16"/>
      <c r="O170" s="16"/>
      <c r="Q170" s="16">
        <v>0</v>
      </c>
    </row>
    <row r="171" spans="1:17" ht="12.75" hidden="1" customHeight="1" outlineLevel="1" x14ac:dyDescent="0.2">
      <c r="A171" s="1"/>
      <c r="B171" s="1"/>
      <c r="C171" s="6" t="s">
        <v>106</v>
      </c>
      <c r="D171" s="16">
        <v>0</v>
      </c>
      <c r="E171" s="16"/>
      <c r="F171" s="16"/>
      <c r="G171" s="16"/>
      <c r="H171" s="16"/>
      <c r="I171" s="16"/>
      <c r="J171" s="16"/>
      <c r="K171" s="16"/>
      <c r="L171" s="16"/>
      <c r="M171" s="16"/>
      <c r="N171" s="16"/>
      <c r="O171" s="16"/>
      <c r="Q171" s="16">
        <v>0</v>
      </c>
    </row>
    <row r="172" spans="1:17" collapsed="1" x14ac:dyDescent="0.2">
      <c r="A172" s="35" t="s">
        <v>183</v>
      </c>
      <c r="B172" s="35" t="s">
        <v>184</v>
      </c>
      <c r="C172" s="36" t="s">
        <v>103</v>
      </c>
      <c r="D172" s="37">
        <v>1</v>
      </c>
      <c r="E172" s="37">
        <v>1</v>
      </c>
      <c r="F172" s="37">
        <v>0.91428571428571426</v>
      </c>
      <c r="G172" s="37">
        <v>0.94117647058823528</v>
      </c>
      <c r="H172" s="37">
        <v>0.91666666666666663</v>
      </c>
      <c r="I172" s="37">
        <v>0.94117647058823528</v>
      </c>
      <c r="J172" s="37">
        <v>1</v>
      </c>
      <c r="K172" s="37">
        <v>1</v>
      </c>
      <c r="L172" s="37">
        <v>1</v>
      </c>
      <c r="M172" s="37">
        <v>0.92307692307692313</v>
      </c>
      <c r="N172" s="37">
        <v>0.84615384615384615</v>
      </c>
      <c r="O172" s="37">
        <v>1</v>
      </c>
      <c r="Q172" s="37">
        <v>0.95800524934383202</v>
      </c>
    </row>
    <row r="173" spans="1:17" ht="12.75" hidden="1" customHeight="1" outlineLevel="1" x14ac:dyDescent="0.2">
      <c r="A173" s="1"/>
      <c r="B173" s="1"/>
      <c r="C173" s="6" t="s">
        <v>101</v>
      </c>
      <c r="D173" s="15">
        <v>36</v>
      </c>
      <c r="E173" s="15">
        <v>34</v>
      </c>
      <c r="F173" s="15">
        <v>35</v>
      </c>
      <c r="G173" s="15">
        <v>34</v>
      </c>
      <c r="H173" s="15">
        <v>36</v>
      </c>
      <c r="I173" s="15">
        <v>34</v>
      </c>
      <c r="J173" s="15">
        <v>36</v>
      </c>
      <c r="K173" s="15">
        <v>32</v>
      </c>
      <c r="L173" s="15">
        <v>26</v>
      </c>
      <c r="M173" s="15">
        <v>26</v>
      </c>
      <c r="N173" s="15">
        <v>26</v>
      </c>
      <c r="O173" s="15">
        <v>26</v>
      </c>
      <c r="Q173" s="15">
        <v>381</v>
      </c>
    </row>
    <row r="174" spans="1:17" ht="12.75" hidden="1" customHeight="1" outlineLevel="1" x14ac:dyDescent="0.2">
      <c r="A174" s="1"/>
      <c r="B174" s="1"/>
      <c r="C174" s="6" t="s">
        <v>104</v>
      </c>
      <c r="D174" s="16">
        <v>0.86111111111111116</v>
      </c>
      <c r="E174" s="16">
        <v>1</v>
      </c>
      <c r="F174" s="16">
        <v>0.91428571428571426</v>
      </c>
      <c r="G174" s="16">
        <v>0.79411764705882348</v>
      </c>
      <c r="H174" s="16">
        <v>0.88888888888888884</v>
      </c>
      <c r="I174" s="16">
        <v>0.91176470588235292</v>
      </c>
      <c r="J174" s="16">
        <v>0.75</v>
      </c>
      <c r="K174" s="16">
        <v>0.9375</v>
      </c>
      <c r="L174" s="16">
        <v>0.84615384615384615</v>
      </c>
      <c r="M174" s="16">
        <v>0.88461538461538458</v>
      </c>
      <c r="N174" s="16">
        <v>0.80769230769230771</v>
      </c>
      <c r="O174" s="16">
        <v>1</v>
      </c>
      <c r="Q174" s="16">
        <v>0.88188976377952755</v>
      </c>
    </row>
    <row r="175" spans="1:17" ht="12.75" hidden="1" customHeight="1" outlineLevel="1" x14ac:dyDescent="0.2">
      <c r="A175" s="1"/>
      <c r="B175" s="1"/>
      <c r="C175" s="6" t="s">
        <v>105</v>
      </c>
      <c r="D175" s="16">
        <v>0.1388888888888889</v>
      </c>
      <c r="E175" s="16">
        <v>0</v>
      </c>
      <c r="F175" s="16">
        <v>8.5714285714285715E-2</v>
      </c>
      <c r="G175" s="16">
        <v>0.20588235294117646</v>
      </c>
      <c r="H175" s="16">
        <v>0.1111111111111111</v>
      </c>
      <c r="I175" s="16">
        <v>8.8235294117647065E-2</v>
      </c>
      <c r="J175" s="16">
        <v>0.25</v>
      </c>
      <c r="K175" s="16">
        <v>6.25E-2</v>
      </c>
      <c r="L175" s="16">
        <v>0.15384615384615385</v>
      </c>
      <c r="M175" s="16">
        <v>0.11538461538461539</v>
      </c>
      <c r="N175" s="16">
        <v>0.19230769230769232</v>
      </c>
      <c r="O175" s="16">
        <v>0</v>
      </c>
      <c r="Q175" s="16">
        <v>0.11811023622047244</v>
      </c>
    </row>
    <row r="176" spans="1:17" ht="12.75" hidden="1" customHeight="1" outlineLevel="1" x14ac:dyDescent="0.2">
      <c r="A176" s="1"/>
      <c r="B176" s="1"/>
      <c r="C176" s="6" t="s">
        <v>106</v>
      </c>
      <c r="D176" s="16">
        <v>0</v>
      </c>
      <c r="E176" s="16">
        <v>0</v>
      </c>
      <c r="F176" s="16">
        <v>8.5714285714285715E-2</v>
      </c>
      <c r="G176" s="16">
        <v>5.8823529411764705E-2</v>
      </c>
      <c r="H176" s="16">
        <v>8.3333333333333329E-2</v>
      </c>
      <c r="I176" s="16">
        <v>5.8823529411764705E-2</v>
      </c>
      <c r="J176" s="16">
        <v>0</v>
      </c>
      <c r="K176" s="16">
        <v>0</v>
      </c>
      <c r="L176" s="16">
        <v>0</v>
      </c>
      <c r="M176" s="16">
        <v>7.6923076923076927E-2</v>
      </c>
      <c r="N176" s="16">
        <v>0.15384615384615385</v>
      </c>
      <c r="O176" s="16">
        <v>0</v>
      </c>
      <c r="Q176" s="16">
        <v>4.1994750656167978E-2</v>
      </c>
    </row>
    <row r="177" spans="1:17" collapsed="1" x14ac:dyDescent="0.2">
      <c r="A177" s="35" t="s">
        <v>185</v>
      </c>
      <c r="B177" s="35" t="s">
        <v>186</v>
      </c>
      <c r="C177" s="36" t="s">
        <v>103</v>
      </c>
      <c r="D177" s="37">
        <v>0.95967741935483875</v>
      </c>
      <c r="E177" s="37">
        <v>0.9017857142857143</v>
      </c>
      <c r="F177" s="37">
        <v>0.95161290322580649</v>
      </c>
      <c r="G177" s="37">
        <v>0.94117647058823528</v>
      </c>
      <c r="H177" s="37">
        <v>0.92741935483870963</v>
      </c>
      <c r="I177" s="37">
        <v>0.85</v>
      </c>
      <c r="J177" s="37">
        <v>0.91803278688524592</v>
      </c>
      <c r="K177" s="37">
        <v>0.91129032258064513</v>
      </c>
      <c r="L177" s="37">
        <v>0.92436974789915971</v>
      </c>
      <c r="M177" s="37">
        <v>0.83333333333333337</v>
      </c>
      <c r="N177" s="37">
        <v>0.89075630252100835</v>
      </c>
      <c r="O177" s="37">
        <v>0.9285714285714286</v>
      </c>
      <c r="Q177" s="37">
        <v>0.91190640055058503</v>
      </c>
    </row>
    <row r="178" spans="1:17" ht="12.75" hidden="1" customHeight="1" outlineLevel="1" x14ac:dyDescent="0.2">
      <c r="A178" s="1"/>
      <c r="B178" s="1"/>
      <c r="C178" s="6" t="s">
        <v>101</v>
      </c>
      <c r="D178" s="15">
        <v>124</v>
      </c>
      <c r="E178" s="15">
        <v>112</v>
      </c>
      <c r="F178" s="15">
        <v>124</v>
      </c>
      <c r="G178" s="15">
        <v>119</v>
      </c>
      <c r="H178" s="15">
        <v>124</v>
      </c>
      <c r="I178" s="15">
        <v>120</v>
      </c>
      <c r="J178" s="15">
        <v>122</v>
      </c>
      <c r="K178" s="15">
        <v>124</v>
      </c>
      <c r="L178" s="15">
        <v>119</v>
      </c>
      <c r="M178" s="15">
        <v>120</v>
      </c>
      <c r="N178" s="15">
        <v>119</v>
      </c>
      <c r="O178" s="15">
        <v>126</v>
      </c>
      <c r="Q178" s="15">
        <v>1453</v>
      </c>
    </row>
    <row r="179" spans="1:17" ht="12.75" hidden="1" customHeight="1" outlineLevel="1" x14ac:dyDescent="0.2">
      <c r="A179" s="1"/>
      <c r="B179" s="1"/>
      <c r="C179" s="6" t="s">
        <v>104</v>
      </c>
      <c r="D179" s="16">
        <v>0.74193548387096775</v>
      </c>
      <c r="E179" s="16">
        <v>0.6071428571428571</v>
      </c>
      <c r="F179" s="16">
        <v>0.66129032258064513</v>
      </c>
      <c r="G179" s="16">
        <v>0.60504201680672265</v>
      </c>
      <c r="H179" s="16">
        <v>0.59677419354838712</v>
      </c>
      <c r="I179" s="16">
        <v>0.51666666666666672</v>
      </c>
      <c r="J179" s="16">
        <v>0.59836065573770492</v>
      </c>
      <c r="K179" s="16">
        <v>0.65322580645161288</v>
      </c>
      <c r="L179" s="16">
        <v>0.66386554621848737</v>
      </c>
      <c r="M179" s="16">
        <v>0.65833333333333333</v>
      </c>
      <c r="N179" s="16">
        <v>0.67226890756302526</v>
      </c>
      <c r="O179" s="16">
        <v>0.76984126984126988</v>
      </c>
      <c r="Q179" s="16">
        <v>0.64624913971094289</v>
      </c>
    </row>
    <row r="180" spans="1:17" ht="12.75" hidden="1" customHeight="1" outlineLevel="1" x14ac:dyDescent="0.2">
      <c r="A180" s="1"/>
      <c r="B180" s="1"/>
      <c r="C180" s="6" t="s">
        <v>105</v>
      </c>
      <c r="D180" s="16">
        <v>0.25806451612903225</v>
      </c>
      <c r="E180" s="16">
        <v>0.39285714285714285</v>
      </c>
      <c r="F180" s="16">
        <v>0.33870967741935482</v>
      </c>
      <c r="G180" s="16">
        <v>0.3949579831932773</v>
      </c>
      <c r="H180" s="16">
        <v>0.40322580645161288</v>
      </c>
      <c r="I180" s="16">
        <v>0.48333333333333334</v>
      </c>
      <c r="J180" s="16">
        <v>0.40163934426229508</v>
      </c>
      <c r="K180" s="16">
        <v>0.34677419354838712</v>
      </c>
      <c r="L180" s="16">
        <v>0.33613445378151263</v>
      </c>
      <c r="M180" s="16">
        <v>0.34166666666666667</v>
      </c>
      <c r="N180" s="16">
        <v>0.32773109243697479</v>
      </c>
      <c r="O180" s="16">
        <v>0.23015873015873015</v>
      </c>
      <c r="Q180" s="16">
        <v>0.35375086028905711</v>
      </c>
    </row>
    <row r="181" spans="1:17" ht="12.75" hidden="1" customHeight="1" outlineLevel="1" x14ac:dyDescent="0.2">
      <c r="A181" s="1"/>
      <c r="B181" s="1"/>
      <c r="C181" s="6" t="s">
        <v>106</v>
      </c>
      <c r="D181" s="16">
        <v>4.0322580645161289E-2</v>
      </c>
      <c r="E181" s="16">
        <v>9.8214285714285712E-2</v>
      </c>
      <c r="F181" s="16">
        <v>4.8387096774193547E-2</v>
      </c>
      <c r="G181" s="16">
        <v>5.8823529411764705E-2</v>
      </c>
      <c r="H181" s="16">
        <v>7.2580645161290328E-2</v>
      </c>
      <c r="I181" s="16">
        <v>0.15</v>
      </c>
      <c r="J181" s="16">
        <v>8.1967213114754092E-2</v>
      </c>
      <c r="K181" s="16">
        <v>8.8709677419354843E-2</v>
      </c>
      <c r="L181" s="16">
        <v>7.5630252100840331E-2</v>
      </c>
      <c r="M181" s="16">
        <v>0.16666666666666666</v>
      </c>
      <c r="N181" s="16">
        <v>0.1092436974789916</v>
      </c>
      <c r="O181" s="16">
        <v>7.1428571428571425E-2</v>
      </c>
      <c r="Q181" s="16">
        <v>8.8093599449415E-2</v>
      </c>
    </row>
    <row r="182" spans="1:17" collapsed="1" x14ac:dyDescent="0.2">
      <c r="A182" s="35" t="s">
        <v>187</v>
      </c>
      <c r="B182" s="35" t="s">
        <v>188</v>
      </c>
      <c r="C182" s="36" t="s">
        <v>103</v>
      </c>
      <c r="D182" s="37">
        <v>0.90322580645161288</v>
      </c>
      <c r="E182" s="37">
        <v>0.89473684210526316</v>
      </c>
      <c r="F182" s="37">
        <v>0.953125</v>
      </c>
      <c r="G182" s="37">
        <v>0.9</v>
      </c>
      <c r="H182" s="37">
        <v>0.90476190476190477</v>
      </c>
      <c r="I182" s="37">
        <v>0.78688524590163933</v>
      </c>
      <c r="J182" s="37">
        <v>0.95161290322580649</v>
      </c>
      <c r="K182" s="37">
        <v>0.83750000000000002</v>
      </c>
      <c r="L182" s="37">
        <v>0.8529411764705882</v>
      </c>
      <c r="M182" s="37">
        <v>0.90322580645161288</v>
      </c>
      <c r="N182" s="37">
        <v>0.74137931034482762</v>
      </c>
      <c r="O182" s="37">
        <v>0.9375</v>
      </c>
      <c r="Q182" s="37">
        <v>0.87919463087248317</v>
      </c>
    </row>
    <row r="183" spans="1:17" ht="12.75" hidden="1" customHeight="1" outlineLevel="1" x14ac:dyDescent="0.2">
      <c r="A183" s="1"/>
      <c r="B183" s="1"/>
      <c r="C183" s="6" t="s">
        <v>101</v>
      </c>
      <c r="D183" s="15">
        <v>62</v>
      </c>
      <c r="E183" s="15">
        <v>57</v>
      </c>
      <c r="F183" s="15">
        <v>64</v>
      </c>
      <c r="G183" s="15">
        <v>60</v>
      </c>
      <c r="H183" s="15">
        <v>63</v>
      </c>
      <c r="I183" s="15">
        <v>61</v>
      </c>
      <c r="J183" s="15">
        <v>62</v>
      </c>
      <c r="K183" s="15">
        <v>80</v>
      </c>
      <c r="L183" s="15">
        <v>68</v>
      </c>
      <c r="M183" s="15">
        <v>62</v>
      </c>
      <c r="N183" s="15">
        <v>58</v>
      </c>
      <c r="O183" s="15">
        <v>48</v>
      </c>
      <c r="Q183" s="15">
        <v>745</v>
      </c>
    </row>
    <row r="184" spans="1:17" ht="12.75" hidden="1" customHeight="1" outlineLevel="1" x14ac:dyDescent="0.2">
      <c r="A184" s="1"/>
      <c r="B184" s="1"/>
      <c r="C184" s="6" t="s">
        <v>104</v>
      </c>
      <c r="D184" s="16">
        <v>0.66129032258064513</v>
      </c>
      <c r="E184" s="16">
        <v>0.59649122807017541</v>
      </c>
      <c r="F184" s="16">
        <v>0.75</v>
      </c>
      <c r="G184" s="16">
        <v>0.71666666666666667</v>
      </c>
      <c r="H184" s="16">
        <v>0.80952380952380953</v>
      </c>
      <c r="I184" s="16">
        <v>0.52459016393442626</v>
      </c>
      <c r="J184" s="16">
        <v>0.77419354838709675</v>
      </c>
      <c r="K184" s="16">
        <v>0.7</v>
      </c>
      <c r="L184" s="16">
        <v>0.72058823529411764</v>
      </c>
      <c r="M184" s="16">
        <v>0.72580645161290325</v>
      </c>
      <c r="N184" s="16">
        <v>0.55172413793103448</v>
      </c>
      <c r="O184" s="16">
        <v>0.64583333333333337</v>
      </c>
      <c r="Q184" s="16">
        <v>0.68456375838926176</v>
      </c>
    </row>
    <row r="185" spans="1:17" ht="12.75" hidden="1" customHeight="1" outlineLevel="1" x14ac:dyDescent="0.2">
      <c r="A185" s="1"/>
      <c r="B185" s="1"/>
      <c r="C185" s="6" t="s">
        <v>105</v>
      </c>
      <c r="D185" s="16">
        <v>0.33870967741935482</v>
      </c>
      <c r="E185" s="16">
        <v>0.40350877192982454</v>
      </c>
      <c r="F185" s="16">
        <v>0.25</v>
      </c>
      <c r="G185" s="16">
        <v>0.28333333333333333</v>
      </c>
      <c r="H185" s="16">
        <v>0.19047619047619047</v>
      </c>
      <c r="I185" s="16">
        <v>0.47540983606557374</v>
      </c>
      <c r="J185" s="16">
        <v>0.22580645161290322</v>
      </c>
      <c r="K185" s="16">
        <v>0.3</v>
      </c>
      <c r="L185" s="16">
        <v>0.27941176470588236</v>
      </c>
      <c r="M185" s="16">
        <v>0.27419354838709675</v>
      </c>
      <c r="N185" s="16">
        <v>0.44827586206896552</v>
      </c>
      <c r="O185" s="16">
        <v>0.35416666666666669</v>
      </c>
      <c r="Q185" s="16">
        <v>0.31543624161073824</v>
      </c>
    </row>
    <row r="186" spans="1:17" ht="12.75" hidden="1" customHeight="1" outlineLevel="1" x14ac:dyDescent="0.2">
      <c r="A186" s="1"/>
      <c r="B186" s="1"/>
      <c r="C186" s="6" t="s">
        <v>106</v>
      </c>
      <c r="D186" s="16">
        <v>9.6774193548387094E-2</v>
      </c>
      <c r="E186" s="16">
        <v>0.10526315789473684</v>
      </c>
      <c r="F186" s="16">
        <v>4.6875E-2</v>
      </c>
      <c r="G186" s="16">
        <v>0.1</v>
      </c>
      <c r="H186" s="16">
        <v>9.5238095238095233E-2</v>
      </c>
      <c r="I186" s="16">
        <v>0.21311475409836064</v>
      </c>
      <c r="J186" s="16">
        <v>4.8387096774193547E-2</v>
      </c>
      <c r="K186" s="16">
        <v>0.16250000000000001</v>
      </c>
      <c r="L186" s="16">
        <v>0.14705882352941177</v>
      </c>
      <c r="M186" s="16">
        <v>9.6774193548387094E-2</v>
      </c>
      <c r="N186" s="16">
        <v>0.25862068965517243</v>
      </c>
      <c r="O186" s="16">
        <v>6.25E-2</v>
      </c>
      <c r="Q186" s="16">
        <v>0.12080536912751678</v>
      </c>
    </row>
    <row r="187" spans="1:17" collapsed="1" x14ac:dyDescent="0.2">
      <c r="A187" s="35" t="s">
        <v>189</v>
      </c>
      <c r="B187" s="35" t="s">
        <v>190</v>
      </c>
      <c r="C187" s="36" t="s">
        <v>103</v>
      </c>
      <c r="D187" s="37">
        <v>0.967741935483871</v>
      </c>
      <c r="E187" s="37">
        <v>0.94444444444444442</v>
      </c>
      <c r="F187" s="37">
        <v>0.95161290322580649</v>
      </c>
      <c r="G187" s="37">
        <v>0.96610169491525422</v>
      </c>
      <c r="H187" s="37">
        <v>0.96825396825396826</v>
      </c>
      <c r="I187" s="37">
        <v>0.91666666666666663</v>
      </c>
      <c r="J187" s="37">
        <v>0.967741935483871</v>
      </c>
      <c r="K187" s="37">
        <v>0.93548387096774199</v>
      </c>
      <c r="L187" s="37">
        <v>0.8833333333333333</v>
      </c>
      <c r="M187" s="37">
        <v>0.88709677419354838</v>
      </c>
      <c r="N187" s="37">
        <v>0.91666666666666663</v>
      </c>
      <c r="O187" s="37">
        <v>0.93333333333333335</v>
      </c>
      <c r="Q187" s="37">
        <v>0.9366391184573003</v>
      </c>
    </row>
    <row r="188" spans="1:17" ht="12.75" hidden="1" customHeight="1" outlineLevel="1" x14ac:dyDescent="0.2">
      <c r="A188" s="1"/>
      <c r="B188" s="1"/>
      <c r="C188" s="6" t="s">
        <v>101</v>
      </c>
      <c r="D188" s="15">
        <v>62</v>
      </c>
      <c r="E188" s="15">
        <v>54</v>
      </c>
      <c r="F188" s="15">
        <v>62</v>
      </c>
      <c r="G188" s="15">
        <v>59</v>
      </c>
      <c r="H188" s="15">
        <v>63</v>
      </c>
      <c r="I188" s="15">
        <v>60</v>
      </c>
      <c r="J188" s="15">
        <v>62</v>
      </c>
      <c r="K188" s="15">
        <v>62</v>
      </c>
      <c r="L188" s="15">
        <v>60</v>
      </c>
      <c r="M188" s="15">
        <v>62</v>
      </c>
      <c r="N188" s="15">
        <v>60</v>
      </c>
      <c r="O188" s="15">
        <v>60</v>
      </c>
      <c r="Q188" s="15">
        <v>726</v>
      </c>
    </row>
    <row r="189" spans="1:17" ht="12.75" hidden="1" customHeight="1" outlineLevel="1" x14ac:dyDescent="0.2">
      <c r="A189" s="1"/>
      <c r="B189" s="1"/>
      <c r="C189" s="6" t="s">
        <v>104</v>
      </c>
      <c r="D189" s="16">
        <v>0.80645161290322576</v>
      </c>
      <c r="E189" s="16">
        <v>0.85185185185185186</v>
      </c>
      <c r="F189" s="16">
        <v>0.70967741935483875</v>
      </c>
      <c r="G189" s="16">
        <v>0.76271186440677963</v>
      </c>
      <c r="H189" s="16">
        <v>0.73015873015873012</v>
      </c>
      <c r="I189" s="16">
        <v>0.65</v>
      </c>
      <c r="J189" s="16">
        <v>0.75806451612903225</v>
      </c>
      <c r="K189" s="16">
        <v>0.69354838709677424</v>
      </c>
      <c r="L189" s="16">
        <v>0.76666666666666672</v>
      </c>
      <c r="M189" s="16">
        <v>0.77419354838709675</v>
      </c>
      <c r="N189" s="16">
        <v>0.73333333333333328</v>
      </c>
      <c r="O189" s="16">
        <v>0.75</v>
      </c>
      <c r="Q189" s="16">
        <v>0.74793388429752061</v>
      </c>
    </row>
    <row r="190" spans="1:17" ht="12.75" hidden="1" customHeight="1" outlineLevel="1" x14ac:dyDescent="0.2">
      <c r="A190" s="1"/>
      <c r="B190" s="1"/>
      <c r="C190" s="6" t="s">
        <v>105</v>
      </c>
      <c r="D190" s="16">
        <v>0.19354838709677419</v>
      </c>
      <c r="E190" s="16">
        <v>0.14814814814814814</v>
      </c>
      <c r="F190" s="16">
        <v>0.29032258064516131</v>
      </c>
      <c r="G190" s="16">
        <v>0.23728813559322035</v>
      </c>
      <c r="H190" s="16">
        <v>0.26984126984126983</v>
      </c>
      <c r="I190" s="16">
        <v>0.35</v>
      </c>
      <c r="J190" s="16">
        <v>0.24193548387096775</v>
      </c>
      <c r="K190" s="16">
        <v>0.30645161290322581</v>
      </c>
      <c r="L190" s="16">
        <v>0.23333333333333334</v>
      </c>
      <c r="M190" s="16">
        <v>0.22580645161290322</v>
      </c>
      <c r="N190" s="16">
        <v>0.26666666666666666</v>
      </c>
      <c r="O190" s="16">
        <v>0.25</v>
      </c>
      <c r="Q190" s="16">
        <v>0.25206611570247933</v>
      </c>
    </row>
    <row r="191" spans="1:17" ht="12.75" hidden="1" customHeight="1" outlineLevel="1" x14ac:dyDescent="0.2">
      <c r="A191" s="1"/>
      <c r="B191" s="1"/>
      <c r="C191" s="6" t="s">
        <v>106</v>
      </c>
      <c r="D191" s="16">
        <v>3.2258064516129031E-2</v>
      </c>
      <c r="E191" s="16">
        <v>5.5555555555555552E-2</v>
      </c>
      <c r="F191" s="16">
        <v>4.8387096774193547E-2</v>
      </c>
      <c r="G191" s="16">
        <v>3.3898305084745763E-2</v>
      </c>
      <c r="H191" s="16">
        <v>3.1746031746031744E-2</v>
      </c>
      <c r="I191" s="16">
        <v>8.3333333333333329E-2</v>
      </c>
      <c r="J191" s="16">
        <v>3.2258064516129031E-2</v>
      </c>
      <c r="K191" s="16">
        <v>6.4516129032258063E-2</v>
      </c>
      <c r="L191" s="16">
        <v>0.11666666666666667</v>
      </c>
      <c r="M191" s="16">
        <v>0.11290322580645161</v>
      </c>
      <c r="N191" s="16">
        <v>8.3333333333333329E-2</v>
      </c>
      <c r="O191" s="16">
        <v>6.6666666666666666E-2</v>
      </c>
      <c r="Q191" s="16">
        <v>6.3360881542699726E-2</v>
      </c>
    </row>
    <row r="192" spans="1:17" collapsed="1" x14ac:dyDescent="0.2">
      <c r="A192" s="35" t="s">
        <v>191</v>
      </c>
      <c r="B192" s="35" t="s">
        <v>192</v>
      </c>
      <c r="C192" s="36" t="s">
        <v>103</v>
      </c>
      <c r="D192" s="37">
        <v>0.95918367346938771</v>
      </c>
      <c r="E192" s="37">
        <v>1</v>
      </c>
      <c r="F192" s="37">
        <v>0.85</v>
      </c>
      <c r="G192" s="37">
        <v>0.98181818181818181</v>
      </c>
      <c r="H192" s="37">
        <v>0.91111111111111109</v>
      </c>
      <c r="I192" s="37">
        <v>0.93220338983050843</v>
      </c>
      <c r="J192" s="37">
        <v>0.9375</v>
      </c>
      <c r="K192" s="37">
        <v>0.91666666666666663</v>
      </c>
      <c r="L192" s="37">
        <v>0.95161290322580649</v>
      </c>
      <c r="M192" s="37">
        <v>0.7846153846153846</v>
      </c>
      <c r="N192" s="37">
        <v>0.80327868852459017</v>
      </c>
      <c r="O192" s="37">
        <v>0.91935483870967738</v>
      </c>
      <c r="Q192" s="37">
        <v>0.90731707317073174</v>
      </c>
    </row>
    <row r="193" spans="1:18" ht="12.75" hidden="1" customHeight="1" outlineLevel="1" x14ac:dyDescent="0.2">
      <c r="A193" s="1"/>
      <c r="B193" s="1"/>
      <c r="C193" s="6" t="s">
        <v>101</v>
      </c>
      <c r="D193" s="15">
        <v>49</v>
      </c>
      <c r="E193" s="15">
        <v>13</v>
      </c>
      <c r="F193" s="15">
        <v>20</v>
      </c>
      <c r="G193" s="15">
        <v>55</v>
      </c>
      <c r="H193" s="15">
        <v>45</v>
      </c>
      <c r="I193" s="15">
        <v>59</v>
      </c>
      <c r="J193" s="15">
        <v>64</v>
      </c>
      <c r="K193" s="15">
        <v>60</v>
      </c>
      <c r="L193" s="15">
        <v>62</v>
      </c>
      <c r="M193" s="15">
        <v>65</v>
      </c>
      <c r="N193" s="15">
        <v>61</v>
      </c>
      <c r="O193" s="15">
        <v>62</v>
      </c>
      <c r="Q193" s="15">
        <v>615</v>
      </c>
    </row>
    <row r="194" spans="1:18" ht="12.75" hidden="1" customHeight="1" outlineLevel="1" x14ac:dyDescent="0.2">
      <c r="A194" s="1"/>
      <c r="B194" s="1"/>
      <c r="C194" s="6" t="s">
        <v>104</v>
      </c>
      <c r="D194" s="16">
        <v>0.87755102040816324</v>
      </c>
      <c r="E194" s="16">
        <v>1</v>
      </c>
      <c r="F194" s="16">
        <v>0.6</v>
      </c>
      <c r="G194" s="16">
        <v>0.90909090909090906</v>
      </c>
      <c r="H194" s="16">
        <v>0.68888888888888888</v>
      </c>
      <c r="I194" s="16">
        <v>0.89830508474576276</v>
      </c>
      <c r="J194" s="16">
        <v>0.828125</v>
      </c>
      <c r="K194" s="16">
        <v>0.73333333333333328</v>
      </c>
      <c r="L194" s="16">
        <v>0.90322580645161288</v>
      </c>
      <c r="M194" s="16">
        <v>0.64615384615384619</v>
      </c>
      <c r="N194" s="16">
        <v>0.73770491803278693</v>
      </c>
      <c r="O194" s="16">
        <v>0.83870967741935487</v>
      </c>
      <c r="Q194" s="16">
        <v>0.80325203252032518</v>
      </c>
    </row>
    <row r="195" spans="1:18" ht="12.75" hidden="1" customHeight="1" outlineLevel="1" x14ac:dyDescent="0.2">
      <c r="A195" s="1"/>
      <c r="B195" s="1"/>
      <c r="C195" s="6" t="s">
        <v>105</v>
      </c>
      <c r="D195" s="16">
        <v>0.12244897959183673</v>
      </c>
      <c r="E195" s="16">
        <v>0</v>
      </c>
      <c r="F195" s="16">
        <v>0.4</v>
      </c>
      <c r="G195" s="16">
        <v>9.0909090909090912E-2</v>
      </c>
      <c r="H195" s="16">
        <v>0.31111111111111112</v>
      </c>
      <c r="I195" s="16">
        <v>0.10169491525423729</v>
      </c>
      <c r="J195" s="16">
        <v>0.171875</v>
      </c>
      <c r="K195" s="16">
        <v>0.26666666666666666</v>
      </c>
      <c r="L195" s="16">
        <v>9.6774193548387094E-2</v>
      </c>
      <c r="M195" s="16">
        <v>0.35384615384615387</v>
      </c>
      <c r="N195" s="16">
        <v>0.26229508196721313</v>
      </c>
      <c r="O195" s="16">
        <v>0.16129032258064516</v>
      </c>
      <c r="Q195" s="16">
        <v>0.1967479674796748</v>
      </c>
    </row>
    <row r="196" spans="1:18" ht="12.75" hidden="1" customHeight="1" outlineLevel="1" x14ac:dyDescent="0.2">
      <c r="A196" s="1"/>
      <c r="B196" s="1"/>
      <c r="C196" s="6" t="s">
        <v>106</v>
      </c>
      <c r="D196" s="16">
        <v>4.0816326530612242E-2</v>
      </c>
      <c r="E196" s="16">
        <v>0</v>
      </c>
      <c r="F196" s="16">
        <v>0.15</v>
      </c>
      <c r="G196" s="16">
        <v>1.8181818181818181E-2</v>
      </c>
      <c r="H196" s="16">
        <v>8.8888888888888892E-2</v>
      </c>
      <c r="I196" s="16">
        <v>6.7796610169491525E-2</v>
      </c>
      <c r="J196" s="16">
        <v>6.25E-2</v>
      </c>
      <c r="K196" s="16">
        <v>8.3333333333333329E-2</v>
      </c>
      <c r="L196" s="16">
        <v>4.8387096774193547E-2</v>
      </c>
      <c r="M196" s="16">
        <v>0.2153846153846154</v>
      </c>
      <c r="N196" s="16">
        <v>0.19672131147540983</v>
      </c>
      <c r="O196" s="16">
        <v>8.0645161290322578E-2</v>
      </c>
      <c r="Q196" s="16">
        <v>9.2682926829268292E-2</v>
      </c>
    </row>
    <row r="197" spans="1:18" ht="24" customHeight="1" collapsed="1" x14ac:dyDescent="0.2">
      <c r="A197" s="59" t="s">
        <v>125</v>
      </c>
      <c r="B197" s="59"/>
      <c r="C197" s="41" t="s">
        <v>103</v>
      </c>
      <c r="D197" s="42">
        <v>0.91501240694789088</v>
      </c>
      <c r="E197" s="42">
        <v>1</v>
      </c>
      <c r="F197" s="42">
        <v>0.92142857142857137</v>
      </c>
      <c r="G197" s="42">
        <v>0.86068376068376062</v>
      </c>
      <c r="H197" s="42">
        <v>0.97435897435897445</v>
      </c>
      <c r="I197" s="42">
        <v>0.91217948717948716</v>
      </c>
      <c r="J197" s="42">
        <v>0.9633699633699635</v>
      </c>
      <c r="K197" s="42">
        <v>0.94608885737918003</v>
      </c>
      <c r="L197" s="42">
        <v>0.98611111111111116</v>
      </c>
      <c r="M197" s="42">
        <v>0.97642679900744422</v>
      </c>
      <c r="N197" s="42">
        <v>0.86274509803921573</v>
      </c>
      <c r="O197" s="42">
        <v>0.98245614035087725</v>
      </c>
      <c r="P197" s="45"/>
      <c r="Q197" s="46">
        <v>0.94236109496011355</v>
      </c>
    </row>
    <row r="198" spans="1:18" ht="12.75" hidden="1" customHeight="1" outlineLevel="1" x14ac:dyDescent="0.2">
      <c r="A198" s="1"/>
      <c r="B198" s="1"/>
      <c r="C198" s="6" t="s">
        <v>101</v>
      </c>
      <c r="D198" s="15">
        <v>88</v>
      </c>
      <c r="E198" s="15">
        <v>78</v>
      </c>
      <c r="F198" s="15">
        <v>100</v>
      </c>
      <c r="G198" s="15">
        <v>112</v>
      </c>
      <c r="H198" s="15">
        <v>114</v>
      </c>
      <c r="I198" s="15">
        <v>110</v>
      </c>
      <c r="J198" s="15">
        <v>116</v>
      </c>
      <c r="K198" s="15">
        <v>116</v>
      </c>
      <c r="L198" s="15">
        <v>110</v>
      </c>
      <c r="M198" s="15">
        <v>114</v>
      </c>
      <c r="N198" s="15">
        <v>103</v>
      </c>
      <c r="O198" s="15">
        <v>107</v>
      </c>
      <c r="Q198" s="15">
        <v>1268</v>
      </c>
      <c r="R198" s="7"/>
    </row>
    <row r="199" spans="1:18" ht="12.75" hidden="1" customHeight="1" outlineLevel="1" x14ac:dyDescent="0.2">
      <c r="A199" s="1"/>
      <c r="B199" s="1"/>
      <c r="C199" s="6" t="s">
        <v>104</v>
      </c>
      <c r="D199" s="16">
        <v>0.75434243176178661</v>
      </c>
      <c r="E199" s="16">
        <v>0.87418831168831168</v>
      </c>
      <c r="F199" s="16">
        <v>0.83617511520737331</v>
      </c>
      <c r="G199" s="16">
        <v>0.74658119658119659</v>
      </c>
      <c r="H199" s="16">
        <v>0.86393713813068651</v>
      </c>
      <c r="I199" s="16">
        <v>0.59123931623931625</v>
      </c>
      <c r="J199" s="16">
        <v>0.76677892000472647</v>
      </c>
      <c r="K199" s="16">
        <v>0.79366064043483397</v>
      </c>
      <c r="L199" s="16">
        <v>0.84316239316239316</v>
      </c>
      <c r="M199" s="16">
        <v>0.76633581472291146</v>
      </c>
      <c r="N199" s="16">
        <v>0.68240321769733525</v>
      </c>
      <c r="O199" s="16">
        <v>0.63680292542771322</v>
      </c>
      <c r="Q199" s="16">
        <v>0.76285180103004591</v>
      </c>
      <c r="R199" s="7"/>
    </row>
    <row r="200" spans="1:18" ht="12.75" hidden="1" customHeight="1" outlineLevel="1" x14ac:dyDescent="0.2">
      <c r="A200" s="1"/>
      <c r="B200" s="1"/>
      <c r="C200" s="6" t="s">
        <v>105</v>
      </c>
      <c r="D200" s="16">
        <v>0.24565756823821339</v>
      </c>
      <c r="E200" s="16">
        <v>0.12581168831168832</v>
      </c>
      <c r="F200" s="16">
        <v>0.16382488479262672</v>
      </c>
      <c r="G200" s="16">
        <v>0.25341880341880341</v>
      </c>
      <c r="H200" s="16">
        <v>0.13606286186931349</v>
      </c>
      <c r="I200" s="16">
        <v>0.40876068376068381</v>
      </c>
      <c r="J200" s="16">
        <v>0.23322107999527356</v>
      </c>
      <c r="K200" s="16">
        <v>0.20633935956516603</v>
      </c>
      <c r="L200" s="16">
        <v>0.15683760683760684</v>
      </c>
      <c r="M200" s="16">
        <v>0.23366418527708852</v>
      </c>
      <c r="N200" s="16">
        <v>0.31759678230266464</v>
      </c>
      <c r="O200" s="16">
        <v>0.36319707457228678</v>
      </c>
      <c r="Q200" s="16">
        <v>0.23714819896995398</v>
      </c>
      <c r="R200" s="7"/>
    </row>
    <row r="201" spans="1:18" ht="12.75" hidden="1" customHeight="1" outlineLevel="1" x14ac:dyDescent="0.2">
      <c r="A201" s="1"/>
      <c r="B201" s="1"/>
      <c r="C201" s="6" t="s">
        <v>106</v>
      </c>
      <c r="D201" s="16">
        <v>8.4987593052109178E-2</v>
      </c>
      <c r="E201" s="16">
        <v>0</v>
      </c>
      <c r="F201" s="16">
        <v>7.857142857142857E-2</v>
      </c>
      <c r="G201" s="16">
        <v>0.13931623931623932</v>
      </c>
      <c r="H201" s="16">
        <v>2.5641025641025644E-2</v>
      </c>
      <c r="I201" s="16">
        <v>8.7820512820512828E-2</v>
      </c>
      <c r="J201" s="16">
        <v>3.6630036630036632E-2</v>
      </c>
      <c r="K201" s="16">
        <v>5.3911142620820036E-2</v>
      </c>
      <c r="L201" s="16">
        <v>1.3888888888888888E-2</v>
      </c>
      <c r="M201" s="16">
        <v>2.3573200992555832E-2</v>
      </c>
      <c r="N201" s="16">
        <v>0.1372549019607843</v>
      </c>
      <c r="O201" s="16">
        <v>1.7543859649122806E-2</v>
      </c>
      <c r="Q201" s="16">
        <v>5.7638905039886501E-2</v>
      </c>
      <c r="R201" s="7"/>
    </row>
    <row r="202" spans="1:18" collapsed="1" x14ac:dyDescent="0.2">
      <c r="A202" s="35" t="s">
        <v>193</v>
      </c>
      <c r="B202" s="35" t="s">
        <v>194</v>
      </c>
      <c r="C202" s="36" t="s">
        <v>103</v>
      </c>
      <c r="D202" s="37">
        <v>0.9838709677419355</v>
      </c>
      <c r="E202" s="37">
        <v>1</v>
      </c>
      <c r="F202" s="37">
        <v>1</v>
      </c>
      <c r="G202" s="37">
        <v>0.96666666666666667</v>
      </c>
      <c r="H202" s="37">
        <v>1</v>
      </c>
      <c r="I202" s="37">
        <v>0.98333333333333328</v>
      </c>
      <c r="J202" s="37">
        <v>1</v>
      </c>
      <c r="K202" s="37">
        <v>0.9838709677419355</v>
      </c>
      <c r="L202" s="37">
        <v>1</v>
      </c>
      <c r="M202" s="37">
        <v>0.967741935483871</v>
      </c>
      <c r="N202" s="37">
        <v>1</v>
      </c>
      <c r="O202" s="37">
        <v>1</v>
      </c>
      <c r="Q202" s="37">
        <v>0.99041095890410957</v>
      </c>
    </row>
    <row r="203" spans="1:18" ht="12.75" hidden="1" customHeight="1" outlineLevel="1" x14ac:dyDescent="0.2">
      <c r="A203" s="1"/>
      <c r="B203" s="1"/>
      <c r="C203" s="6" t="s">
        <v>101</v>
      </c>
      <c r="D203" s="15">
        <v>62</v>
      </c>
      <c r="E203" s="15">
        <v>56</v>
      </c>
      <c r="F203" s="15">
        <v>62</v>
      </c>
      <c r="G203" s="15">
        <v>60</v>
      </c>
      <c r="H203" s="15">
        <v>62</v>
      </c>
      <c r="I203" s="15">
        <v>60</v>
      </c>
      <c r="J203" s="15">
        <v>62</v>
      </c>
      <c r="K203" s="15">
        <v>62</v>
      </c>
      <c r="L203" s="15">
        <v>60</v>
      </c>
      <c r="M203" s="15">
        <v>62</v>
      </c>
      <c r="N203" s="15">
        <v>60</v>
      </c>
      <c r="O203" s="15">
        <v>62</v>
      </c>
      <c r="Q203" s="15">
        <v>730</v>
      </c>
    </row>
    <row r="204" spans="1:18" ht="12.75" hidden="1" customHeight="1" outlineLevel="1" x14ac:dyDescent="0.2">
      <c r="A204" s="1"/>
      <c r="B204" s="1"/>
      <c r="C204" s="6" t="s">
        <v>104</v>
      </c>
      <c r="D204" s="16">
        <v>0.85483870967741937</v>
      </c>
      <c r="E204" s="16">
        <v>0.8392857142857143</v>
      </c>
      <c r="F204" s="16">
        <v>0.88709677419354838</v>
      </c>
      <c r="G204" s="16">
        <v>0.81666666666666665</v>
      </c>
      <c r="H204" s="16">
        <v>0.82258064516129037</v>
      </c>
      <c r="I204" s="16">
        <v>0.6166666666666667</v>
      </c>
      <c r="J204" s="16">
        <v>0.70967741935483875</v>
      </c>
      <c r="K204" s="16">
        <v>0.79032258064516125</v>
      </c>
      <c r="L204" s="16">
        <v>0.85</v>
      </c>
      <c r="M204" s="16">
        <v>0.64516129032258063</v>
      </c>
      <c r="N204" s="16">
        <v>0.76666666666666672</v>
      </c>
      <c r="O204" s="16">
        <v>0.62903225806451613</v>
      </c>
      <c r="Q204" s="16">
        <v>0.76849315068493151</v>
      </c>
    </row>
    <row r="205" spans="1:18" ht="12.75" hidden="1" customHeight="1" outlineLevel="1" x14ac:dyDescent="0.2">
      <c r="A205" s="1"/>
      <c r="B205" s="1"/>
      <c r="C205" s="6" t="s">
        <v>105</v>
      </c>
      <c r="D205" s="16">
        <v>0.14516129032258066</v>
      </c>
      <c r="E205" s="16">
        <v>0.16071428571428573</v>
      </c>
      <c r="F205" s="16">
        <v>0.11290322580645161</v>
      </c>
      <c r="G205" s="16">
        <v>0.18333333333333332</v>
      </c>
      <c r="H205" s="16">
        <v>0.17741935483870969</v>
      </c>
      <c r="I205" s="16">
        <v>0.38333333333333336</v>
      </c>
      <c r="J205" s="16">
        <v>0.29032258064516131</v>
      </c>
      <c r="K205" s="16">
        <v>0.20967741935483872</v>
      </c>
      <c r="L205" s="16">
        <v>0.15</v>
      </c>
      <c r="M205" s="16">
        <v>0.35483870967741937</v>
      </c>
      <c r="N205" s="16">
        <v>0.23333333333333334</v>
      </c>
      <c r="O205" s="16">
        <v>0.37096774193548387</v>
      </c>
      <c r="Q205" s="16">
        <v>0.23150684931506849</v>
      </c>
    </row>
    <row r="206" spans="1:18" ht="12.75" hidden="1" customHeight="1" outlineLevel="1" x14ac:dyDescent="0.2">
      <c r="A206" s="1"/>
      <c r="B206" s="1"/>
      <c r="C206" s="6" t="s">
        <v>106</v>
      </c>
      <c r="D206" s="16">
        <v>1.6129032258064516E-2</v>
      </c>
      <c r="E206" s="16">
        <v>0</v>
      </c>
      <c r="F206" s="16">
        <v>0</v>
      </c>
      <c r="G206" s="16">
        <v>3.3333333333333333E-2</v>
      </c>
      <c r="H206" s="16">
        <v>0</v>
      </c>
      <c r="I206" s="16">
        <v>1.6666666666666666E-2</v>
      </c>
      <c r="J206" s="16">
        <v>0</v>
      </c>
      <c r="K206" s="16">
        <v>1.6129032258064516E-2</v>
      </c>
      <c r="L206" s="16">
        <v>0</v>
      </c>
      <c r="M206" s="16">
        <v>3.2258064516129031E-2</v>
      </c>
      <c r="N206" s="16">
        <v>0</v>
      </c>
      <c r="O206" s="16">
        <v>0</v>
      </c>
      <c r="Q206" s="16">
        <v>9.5890410958904115E-3</v>
      </c>
    </row>
    <row r="207" spans="1:18" collapsed="1" x14ac:dyDescent="0.2">
      <c r="A207" s="35" t="s">
        <v>195</v>
      </c>
      <c r="B207" s="35" t="s">
        <v>196</v>
      </c>
      <c r="C207" s="36" t="s">
        <v>103</v>
      </c>
      <c r="D207" s="37"/>
      <c r="E207" s="37"/>
      <c r="F207" s="37">
        <v>0.8</v>
      </c>
      <c r="G207" s="37">
        <v>0.69230769230769229</v>
      </c>
      <c r="H207" s="37">
        <v>1</v>
      </c>
      <c r="I207" s="37">
        <v>0.96153846153846156</v>
      </c>
      <c r="J207" s="37">
        <v>0.96153846153846156</v>
      </c>
      <c r="K207" s="37">
        <v>0.8928571428571429</v>
      </c>
      <c r="L207" s="37">
        <v>0.95833333333333337</v>
      </c>
      <c r="M207" s="37">
        <v>1</v>
      </c>
      <c r="N207" s="37">
        <v>0.58823529411764708</v>
      </c>
      <c r="O207" s="37">
        <v>0.94736842105263164</v>
      </c>
      <c r="Q207" s="37">
        <v>0.89473684210526316</v>
      </c>
    </row>
    <row r="208" spans="1:18" ht="12.75" hidden="1" customHeight="1" outlineLevel="1" x14ac:dyDescent="0.2">
      <c r="A208" s="1"/>
      <c r="B208" s="1"/>
      <c r="C208" s="6" t="s">
        <v>101</v>
      </c>
      <c r="D208" s="15"/>
      <c r="E208" s="15"/>
      <c r="F208" s="15">
        <v>10</v>
      </c>
      <c r="G208" s="15">
        <v>26</v>
      </c>
      <c r="H208" s="15">
        <v>26</v>
      </c>
      <c r="I208" s="15">
        <v>26</v>
      </c>
      <c r="J208" s="15">
        <v>26</v>
      </c>
      <c r="K208" s="15">
        <v>28</v>
      </c>
      <c r="L208" s="15">
        <v>24</v>
      </c>
      <c r="M208" s="15">
        <v>26</v>
      </c>
      <c r="N208" s="15">
        <v>17</v>
      </c>
      <c r="O208" s="15">
        <v>19</v>
      </c>
      <c r="Q208" s="15">
        <v>228</v>
      </c>
    </row>
    <row r="209" spans="1:17" ht="12.75" hidden="1" customHeight="1" outlineLevel="1" x14ac:dyDescent="0.2">
      <c r="A209" s="1"/>
      <c r="B209" s="1"/>
      <c r="C209" s="6" t="s">
        <v>104</v>
      </c>
      <c r="D209" s="16"/>
      <c r="E209" s="16"/>
      <c r="F209" s="16">
        <v>0.8</v>
      </c>
      <c r="G209" s="16">
        <v>0.69230769230769229</v>
      </c>
      <c r="H209" s="16">
        <v>1</v>
      </c>
      <c r="I209" s="16">
        <v>0.61538461538461542</v>
      </c>
      <c r="J209" s="16">
        <v>0.76923076923076927</v>
      </c>
      <c r="K209" s="16">
        <v>0.8214285714285714</v>
      </c>
      <c r="L209" s="16">
        <v>0.83333333333333337</v>
      </c>
      <c r="M209" s="16">
        <v>0.88461538461538458</v>
      </c>
      <c r="N209" s="16">
        <v>0.58823529411764708</v>
      </c>
      <c r="O209" s="16">
        <v>0.47368421052631576</v>
      </c>
      <c r="Q209" s="16">
        <v>0.75877192982456143</v>
      </c>
    </row>
    <row r="210" spans="1:17" ht="12.75" hidden="1" customHeight="1" outlineLevel="1" x14ac:dyDescent="0.2">
      <c r="A210" s="1"/>
      <c r="B210" s="1"/>
      <c r="C210" s="6" t="s">
        <v>105</v>
      </c>
      <c r="D210" s="16"/>
      <c r="E210" s="16"/>
      <c r="F210" s="16">
        <v>0.2</v>
      </c>
      <c r="G210" s="16">
        <v>0.30769230769230771</v>
      </c>
      <c r="H210" s="16">
        <v>0</v>
      </c>
      <c r="I210" s="16">
        <v>0.38461538461538464</v>
      </c>
      <c r="J210" s="16">
        <v>0.23076923076923078</v>
      </c>
      <c r="K210" s="16">
        <v>0.17857142857142858</v>
      </c>
      <c r="L210" s="16">
        <v>0.16666666666666666</v>
      </c>
      <c r="M210" s="16">
        <v>0.11538461538461539</v>
      </c>
      <c r="N210" s="16">
        <v>0.41176470588235292</v>
      </c>
      <c r="O210" s="16">
        <v>0.52631578947368418</v>
      </c>
      <c r="Q210" s="16">
        <v>0.2412280701754386</v>
      </c>
    </row>
    <row r="211" spans="1:17" ht="12.75" hidden="1" customHeight="1" outlineLevel="1" x14ac:dyDescent="0.2">
      <c r="A211" s="1"/>
      <c r="B211" s="1"/>
      <c r="C211" s="6" t="s">
        <v>106</v>
      </c>
      <c r="D211" s="16"/>
      <c r="E211" s="16"/>
      <c r="F211" s="16">
        <v>0.2</v>
      </c>
      <c r="G211" s="16">
        <v>0.30769230769230771</v>
      </c>
      <c r="H211" s="16">
        <v>0</v>
      </c>
      <c r="I211" s="16">
        <v>3.8461538461538464E-2</v>
      </c>
      <c r="J211" s="16">
        <v>3.8461538461538464E-2</v>
      </c>
      <c r="K211" s="16">
        <v>0.10714285714285714</v>
      </c>
      <c r="L211" s="16">
        <v>4.1666666666666664E-2</v>
      </c>
      <c r="M211" s="16">
        <v>0</v>
      </c>
      <c r="N211" s="16">
        <v>0.41176470588235292</v>
      </c>
      <c r="O211" s="16">
        <v>5.2631578947368418E-2</v>
      </c>
      <c r="Q211" s="16">
        <v>0.10526315789473684</v>
      </c>
    </row>
    <row r="212" spans="1:17" collapsed="1" x14ac:dyDescent="0.2">
      <c r="A212" s="35" t="s">
        <v>197</v>
      </c>
      <c r="B212" s="35" t="s">
        <v>198</v>
      </c>
      <c r="C212" s="36" t="s">
        <v>103</v>
      </c>
      <c r="D212" s="37">
        <v>0.84615384615384615</v>
      </c>
      <c r="E212" s="37">
        <v>1</v>
      </c>
      <c r="F212" s="37">
        <v>0.9642857142857143</v>
      </c>
      <c r="G212" s="37">
        <v>0.92307692307692313</v>
      </c>
      <c r="H212" s="37">
        <v>0.92307692307692313</v>
      </c>
      <c r="I212" s="37">
        <v>0.79166666666666663</v>
      </c>
      <c r="J212" s="37">
        <v>0.9285714285714286</v>
      </c>
      <c r="K212" s="37">
        <v>0.96153846153846156</v>
      </c>
      <c r="L212" s="37">
        <v>1</v>
      </c>
      <c r="M212" s="37">
        <v>0.96153846153846156</v>
      </c>
      <c r="N212" s="37">
        <v>1</v>
      </c>
      <c r="O212" s="37">
        <v>1</v>
      </c>
      <c r="Q212" s="37">
        <v>0.9419354838709677</v>
      </c>
    </row>
    <row r="213" spans="1:17" ht="12.75" hidden="1" customHeight="1" outlineLevel="1" x14ac:dyDescent="0.2">
      <c r="A213" s="1"/>
      <c r="B213" s="1"/>
      <c r="C213" s="6" t="s">
        <v>101</v>
      </c>
      <c r="D213" s="15">
        <v>26</v>
      </c>
      <c r="E213" s="15">
        <v>22</v>
      </c>
      <c r="F213" s="15">
        <v>28</v>
      </c>
      <c r="G213" s="15">
        <v>26</v>
      </c>
      <c r="H213" s="15">
        <v>26</v>
      </c>
      <c r="I213" s="15">
        <v>24</v>
      </c>
      <c r="J213" s="15">
        <v>28</v>
      </c>
      <c r="K213" s="15">
        <v>26</v>
      </c>
      <c r="L213" s="15">
        <v>26</v>
      </c>
      <c r="M213" s="15">
        <v>26</v>
      </c>
      <c r="N213" s="15">
        <v>26</v>
      </c>
      <c r="O213" s="15">
        <v>26</v>
      </c>
      <c r="Q213" s="15">
        <v>310</v>
      </c>
    </row>
    <row r="214" spans="1:17" ht="12.75" hidden="1" customHeight="1" outlineLevel="1" x14ac:dyDescent="0.2">
      <c r="A214" s="1"/>
      <c r="B214" s="1"/>
      <c r="C214" s="6" t="s">
        <v>104</v>
      </c>
      <c r="D214" s="16">
        <v>0.65384615384615385</v>
      </c>
      <c r="E214" s="16">
        <v>0.90909090909090906</v>
      </c>
      <c r="F214" s="16">
        <v>0.8214285714285714</v>
      </c>
      <c r="G214" s="16">
        <v>0.73076923076923073</v>
      </c>
      <c r="H214" s="16">
        <v>0.76923076923076927</v>
      </c>
      <c r="I214" s="16">
        <v>0.54166666666666663</v>
      </c>
      <c r="J214" s="16">
        <v>0.8214285714285714</v>
      </c>
      <c r="K214" s="16">
        <v>0.76923076923076927</v>
      </c>
      <c r="L214" s="16">
        <v>0.84615384615384615</v>
      </c>
      <c r="M214" s="16">
        <v>0.76923076923076927</v>
      </c>
      <c r="N214" s="16">
        <v>0.69230769230769229</v>
      </c>
      <c r="O214" s="16">
        <v>0.80769230769230771</v>
      </c>
      <c r="Q214" s="16">
        <v>0.76129032258064511</v>
      </c>
    </row>
    <row r="215" spans="1:17" ht="12.75" hidden="1" customHeight="1" outlineLevel="1" x14ac:dyDescent="0.2">
      <c r="A215" s="1"/>
      <c r="B215" s="1"/>
      <c r="C215" s="6" t="s">
        <v>105</v>
      </c>
      <c r="D215" s="16">
        <v>0.34615384615384615</v>
      </c>
      <c r="E215" s="16">
        <v>9.0909090909090912E-2</v>
      </c>
      <c r="F215" s="16">
        <v>0.17857142857142858</v>
      </c>
      <c r="G215" s="16">
        <v>0.26923076923076922</v>
      </c>
      <c r="H215" s="16">
        <v>0.23076923076923078</v>
      </c>
      <c r="I215" s="16">
        <v>0.45833333333333331</v>
      </c>
      <c r="J215" s="16">
        <v>0.17857142857142858</v>
      </c>
      <c r="K215" s="16">
        <v>0.23076923076923078</v>
      </c>
      <c r="L215" s="16">
        <v>0.15384615384615385</v>
      </c>
      <c r="M215" s="16">
        <v>0.23076923076923078</v>
      </c>
      <c r="N215" s="16">
        <v>0.30769230769230771</v>
      </c>
      <c r="O215" s="16">
        <v>0.19230769230769232</v>
      </c>
      <c r="Q215" s="16">
        <v>0.23870967741935484</v>
      </c>
    </row>
    <row r="216" spans="1:17" ht="12.75" hidden="1" customHeight="1" outlineLevel="1" x14ac:dyDescent="0.2">
      <c r="A216" s="1"/>
      <c r="B216" s="1"/>
      <c r="C216" s="6" t="s">
        <v>106</v>
      </c>
      <c r="D216" s="16">
        <v>0.15384615384615385</v>
      </c>
      <c r="E216" s="16">
        <v>0</v>
      </c>
      <c r="F216" s="16">
        <v>3.5714285714285712E-2</v>
      </c>
      <c r="G216" s="16">
        <v>7.6923076923076927E-2</v>
      </c>
      <c r="H216" s="16">
        <v>7.6923076923076927E-2</v>
      </c>
      <c r="I216" s="16">
        <v>0.20833333333333334</v>
      </c>
      <c r="J216" s="16">
        <v>7.1428571428571425E-2</v>
      </c>
      <c r="K216" s="16">
        <v>3.8461538461538464E-2</v>
      </c>
      <c r="L216" s="16">
        <v>0</v>
      </c>
      <c r="M216" s="16">
        <v>3.8461538461538464E-2</v>
      </c>
      <c r="N216" s="16">
        <v>0</v>
      </c>
      <c r="O216" s="16">
        <v>0</v>
      </c>
      <c r="Q216" s="16">
        <v>5.8064516129032261E-2</v>
      </c>
    </row>
    <row r="217" spans="1:17" collapsed="1" x14ac:dyDescent="0.2"/>
    <row r="218" spans="1:17" x14ac:dyDescent="0.2">
      <c r="A218" s="60" t="s">
        <v>85</v>
      </c>
      <c r="B218" s="60"/>
      <c r="C218" s="60"/>
    </row>
    <row r="219" spans="1:17" x14ac:dyDescent="0.2">
      <c r="A219" s="29" t="s">
        <v>100</v>
      </c>
    </row>
  </sheetData>
  <mergeCells count="13">
    <mergeCell ref="A50:C50"/>
    <mergeCell ref="A52:B52"/>
    <mergeCell ref="A218:C218"/>
    <mergeCell ref="A8:B8"/>
    <mergeCell ref="A1:C1"/>
    <mergeCell ref="A3:C3"/>
    <mergeCell ref="A5:C5"/>
    <mergeCell ref="A6:C6"/>
    <mergeCell ref="A49:C49"/>
    <mergeCell ref="A87:B87"/>
    <mergeCell ref="A102:B102"/>
    <mergeCell ref="A137:B137"/>
    <mergeCell ref="A197:B19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92"/>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3" width="10.7109375" customWidth="1"/>
    <col min="14" max="18" width="11.42578125" hidden="1" customWidth="1"/>
    <col min="19" max="19" width="11.42578125" customWidth="1"/>
    <col min="20" max="20" width="26.85546875" customWidth="1"/>
    <col min="21" max="21" width="13.7109375" customWidth="1"/>
    <col min="22" max="22" width="16" customWidth="1"/>
  </cols>
  <sheetData>
    <row r="1" spans="1:22" ht="15.75" x14ac:dyDescent="0.25">
      <c r="A1" s="61" t="str">
        <f>Operación!A1</f>
        <v>ESTADÍSTICA POR EMPRESA / AIR CARRIER STATISTICS</v>
      </c>
      <c r="B1" s="61"/>
      <c r="C1" s="61"/>
      <c r="D1" s="61"/>
      <c r="E1" s="61"/>
      <c r="F1" s="61"/>
      <c r="G1" s="61"/>
      <c r="M1" s="17"/>
      <c r="S1" s="17">
        <v>2018</v>
      </c>
    </row>
    <row r="2" spans="1:22" x14ac:dyDescent="0.2">
      <c r="A2" s="64" t="str">
        <f>Operación!A2</f>
        <v>ÍNDICE DE PUNTUALIDAD/ PUNCTUALITY INDEX</v>
      </c>
      <c r="B2" s="64"/>
      <c r="C2" s="64"/>
      <c r="D2" s="64"/>
      <c r="E2" s="64"/>
      <c r="F2" s="64"/>
      <c r="G2" s="64"/>
    </row>
    <row r="3" spans="1:22" ht="15" x14ac:dyDescent="0.25">
      <c r="A3" s="62" t="str">
        <f>Operación!A3</f>
        <v>AEROPUERTO INTERNACIONAL DE LA CIUDAD DE MEXICO</v>
      </c>
      <c r="B3" s="62"/>
      <c r="C3" s="62"/>
      <c r="D3" s="62"/>
      <c r="E3" s="62"/>
      <c r="F3" s="62"/>
      <c r="G3" s="62"/>
    </row>
    <row r="5" spans="1:22" ht="38.25" x14ac:dyDescent="0.2">
      <c r="A5" s="38" t="s">
        <v>107</v>
      </c>
      <c r="B5" s="34" t="s">
        <v>73</v>
      </c>
      <c r="C5" s="34" t="s">
        <v>74</v>
      </c>
      <c r="D5" s="34" t="s">
        <v>75</v>
      </c>
      <c r="E5" s="34" t="s">
        <v>76</v>
      </c>
      <c r="F5" s="34" t="s">
        <v>77</v>
      </c>
      <c r="G5" s="34" t="s">
        <v>78</v>
      </c>
      <c r="H5" s="34" t="s">
        <v>79</v>
      </c>
      <c r="I5" s="34" t="s">
        <v>80</v>
      </c>
      <c r="J5" s="34" t="s">
        <v>81</v>
      </c>
      <c r="K5" s="34" t="s">
        <v>82</v>
      </c>
      <c r="L5" s="34" t="s">
        <v>83</v>
      </c>
      <c r="M5" s="34" t="s">
        <v>84</v>
      </c>
      <c r="T5" s="39" t="s">
        <v>5</v>
      </c>
      <c r="U5" s="40" t="s">
        <v>119</v>
      </c>
      <c r="V5" s="40" t="s">
        <v>109</v>
      </c>
    </row>
    <row r="6" spans="1:22" x14ac:dyDescent="0.2">
      <c r="A6" s="8" t="s">
        <v>3</v>
      </c>
      <c r="B6" s="10">
        <f>Operación!D8</f>
        <v>0.79515526753263743</v>
      </c>
      <c r="C6" s="10">
        <f>Operación!E8</f>
        <v>0.85091636269987603</v>
      </c>
      <c r="D6" s="10">
        <f>Operación!F8</f>
        <v>0.80714638638139558</v>
      </c>
      <c r="E6" s="10">
        <f>Operación!G8</f>
        <v>0.80278945845197769</v>
      </c>
      <c r="F6" s="10">
        <f>Operación!H8</f>
        <v>0.81998877868767683</v>
      </c>
      <c r="G6" s="10">
        <f>Operación!I8</f>
        <v>0.80586696419992754</v>
      </c>
      <c r="H6" s="10">
        <f>Operación!J8</f>
        <v>0.80135656633639907</v>
      </c>
      <c r="I6" s="10">
        <f>Operación!K8</f>
        <v>0.80408389947772907</v>
      </c>
      <c r="J6" s="10">
        <f>Operación!L8</f>
        <v>0.82535746161002399</v>
      </c>
      <c r="K6" s="10">
        <f>Operación!M8</f>
        <v>0.81650139875366678</v>
      </c>
      <c r="L6" s="10">
        <f>Operación!N8</f>
        <v>0.78750444953036669</v>
      </c>
      <c r="M6" s="10">
        <f>Operación!O8</f>
        <v>0.76369961964888922</v>
      </c>
      <c r="N6" s="30"/>
      <c r="T6" s="18" t="str">
        <f>Operación!$B$13</f>
        <v>Interjet</v>
      </c>
      <c r="U6" s="10">
        <f>Operación!$Q$13</f>
        <v>0.90824593430456624</v>
      </c>
      <c r="V6" s="10">
        <f>Operación!$Q$15</f>
        <v>0.68891911562921337</v>
      </c>
    </row>
    <row r="7" spans="1:22" x14ac:dyDescent="0.2">
      <c r="A7" s="8" t="s">
        <v>112</v>
      </c>
      <c r="B7" s="10">
        <f>Operación!D52</f>
        <v>0.93731938194254549</v>
      </c>
      <c r="C7" s="10">
        <f>Operación!E52</f>
        <v>0.94778102860443703</v>
      </c>
      <c r="D7" s="10">
        <f>Operación!F52</f>
        <v>0.90487880282460564</v>
      </c>
      <c r="E7" s="10">
        <f>Operación!G52</f>
        <v>0.94153235286207904</v>
      </c>
      <c r="F7" s="10">
        <f>Operación!H52</f>
        <v>0.94769284933537135</v>
      </c>
      <c r="G7" s="10">
        <f>Operación!I52</f>
        <v>0.93532891919908956</v>
      </c>
      <c r="H7" s="10">
        <f>Operación!J52</f>
        <v>0.92997367224737737</v>
      </c>
      <c r="I7" s="10">
        <f>Operación!K52</f>
        <v>0.94471009557740837</v>
      </c>
      <c r="J7" s="10">
        <f>Operación!L52</f>
        <v>0.9533441501354899</v>
      </c>
      <c r="K7" s="10">
        <f>Operación!M52</f>
        <v>0.89467725403781895</v>
      </c>
      <c r="L7" s="10">
        <f>Operación!N52</f>
        <v>0.77174913364532605</v>
      </c>
      <c r="M7" s="10">
        <f>Operación!O52</f>
        <v>0.87242335503456425</v>
      </c>
      <c r="T7" s="18" t="str">
        <f>Operación!$B$18</f>
        <v>Aeroméxico</v>
      </c>
      <c r="U7" s="10">
        <f>Operación!$Q$18</f>
        <v>0.91074924904838928</v>
      </c>
      <c r="V7" s="10">
        <f>Operación!$Q$20</f>
        <v>0.68659475367571055</v>
      </c>
    </row>
    <row r="8" spans="1:22" x14ac:dyDescent="0.2">
      <c r="A8" s="8" t="s">
        <v>113</v>
      </c>
      <c r="B8" s="10">
        <f>Operación!D87</f>
        <v>0.81868131868131866</v>
      </c>
      <c r="C8" s="10">
        <f>Operación!E87</f>
        <v>0.79113924050632911</v>
      </c>
      <c r="D8" s="10">
        <f>Operación!F87</f>
        <v>0.7416666666666667</v>
      </c>
      <c r="E8" s="10">
        <f>Operación!G87</f>
        <v>0.71559175531914887</v>
      </c>
      <c r="F8" s="10">
        <f>Operación!H87</f>
        <v>0.83893684688777825</v>
      </c>
      <c r="G8" s="10">
        <f>Operación!I87</f>
        <v>0.71633489461358313</v>
      </c>
      <c r="H8" s="10">
        <f>Operación!J87</f>
        <v>0.72580645161290325</v>
      </c>
      <c r="I8" s="10">
        <f>Operación!K87</f>
        <v>0.73937246963562753</v>
      </c>
      <c r="J8" s="10">
        <f>Operación!L87</f>
        <v>0.77556561085972853</v>
      </c>
      <c r="K8" s="10">
        <f>Operación!M87</f>
        <v>0.59807692307692306</v>
      </c>
      <c r="L8" s="10">
        <f>Operación!N87</f>
        <v>0.87704918032786883</v>
      </c>
      <c r="M8" s="10">
        <f>Operación!O87</f>
        <v>0.93125000000000002</v>
      </c>
      <c r="T8" s="18" t="str">
        <f>Operación!$B$23</f>
        <v>Magnicharters</v>
      </c>
      <c r="U8" s="10">
        <f>Operación!$Q$23</f>
        <v>0.6127415891195418</v>
      </c>
      <c r="V8" s="10">
        <f>Operación!$Q$25</f>
        <v>0.51944643283225955</v>
      </c>
    </row>
    <row r="9" spans="1:22" x14ac:dyDescent="0.2">
      <c r="A9" s="8" t="s">
        <v>114</v>
      </c>
      <c r="B9" s="10">
        <f>Operación!D102</f>
        <v>0.94711871405893044</v>
      </c>
      <c r="C9" s="10">
        <f>Operación!E102</f>
        <v>0.97056547619047628</v>
      </c>
      <c r="D9" s="10">
        <f>Operación!F102</f>
        <v>0.93527356070587297</v>
      </c>
      <c r="E9" s="10">
        <f>Operación!G102</f>
        <v>0.97016774732291988</v>
      </c>
      <c r="F9" s="10">
        <f>Operación!H102</f>
        <v>0.92319008569008565</v>
      </c>
      <c r="G9" s="10">
        <f>Operación!I102</f>
        <v>0.88913576386476123</v>
      </c>
      <c r="H9" s="10">
        <f>Operación!J102</f>
        <v>0.9030079048654619</v>
      </c>
      <c r="I9" s="10">
        <f>Operación!K102</f>
        <v>0.93558385363410157</v>
      </c>
      <c r="J9" s="10">
        <f>Operación!L102</f>
        <v>0.89934403911012106</v>
      </c>
      <c r="K9" s="10">
        <f>Operación!M102</f>
        <v>0.87852200053440421</v>
      </c>
      <c r="L9" s="10">
        <f>Operación!N102</f>
        <v>0.87956165897784577</v>
      </c>
      <c r="M9" s="10">
        <f>Operación!O102</f>
        <v>0.87848007746425472</v>
      </c>
      <c r="T9" s="18" t="str">
        <f>Operación!$B$28</f>
        <v>Aeroméxico 
Connect</v>
      </c>
      <c r="U9" s="10">
        <f>Operación!$Q$28</f>
        <v>0.80377720870678615</v>
      </c>
      <c r="V9" s="10">
        <f>Operación!$Q$30</f>
        <v>0.64610251037907884</v>
      </c>
    </row>
    <row r="10" spans="1:22" x14ac:dyDescent="0.2">
      <c r="A10" s="8" t="s">
        <v>115</v>
      </c>
      <c r="B10" s="10">
        <f>Operación!D137</f>
        <v>0.93727929630981766</v>
      </c>
      <c r="C10" s="10">
        <f>Operación!E137</f>
        <v>0.91673697230190887</v>
      </c>
      <c r="D10" s="10">
        <f>Operación!F137</f>
        <v>0.8922269311238441</v>
      </c>
      <c r="E10" s="10">
        <f>Operación!G137</f>
        <v>0.88158921339943408</v>
      </c>
      <c r="F10" s="10">
        <f>Operación!H137</f>
        <v>0.87461297650910463</v>
      </c>
      <c r="G10" s="10">
        <f>Operación!I137</f>
        <v>0.84247792677038857</v>
      </c>
      <c r="H10" s="10">
        <f>Operación!J137</f>
        <v>0.87665092852163196</v>
      </c>
      <c r="I10" s="10">
        <f>Operación!K137</f>
        <v>0.86348917703282035</v>
      </c>
      <c r="J10" s="10">
        <f>Operación!L137</f>
        <v>0.88598480154756687</v>
      </c>
      <c r="K10" s="10">
        <f>Operación!M137</f>
        <v>0.87373537257791756</v>
      </c>
      <c r="L10" s="10">
        <f>Operación!N137</f>
        <v>0.87556889556806416</v>
      </c>
      <c r="M10" s="10">
        <f>Operación!O137</f>
        <v>0.9382805606903476</v>
      </c>
      <c r="T10" s="18" t="str">
        <f>Operación!$B$33</f>
        <v>Aeromar</v>
      </c>
      <c r="U10" s="10">
        <f>Operación!$Q$33</f>
        <v>0.75752159666368779</v>
      </c>
      <c r="V10" s="10">
        <f>Operación!$Q$35</f>
        <v>0.62744513950948266</v>
      </c>
    </row>
    <row r="11" spans="1:22" x14ac:dyDescent="0.2">
      <c r="A11" s="8" t="s">
        <v>116</v>
      </c>
      <c r="B11" s="10">
        <f>Operación!D197</f>
        <v>0.91501240694789088</v>
      </c>
      <c r="C11" s="10">
        <f>Operación!E197</f>
        <v>1</v>
      </c>
      <c r="D11" s="10">
        <f>Operación!F197</f>
        <v>0.92142857142857137</v>
      </c>
      <c r="E11" s="10">
        <f>Operación!G197</f>
        <v>0.86068376068376062</v>
      </c>
      <c r="F11" s="10">
        <f>Operación!H197</f>
        <v>0.97435897435897445</v>
      </c>
      <c r="G11" s="10">
        <f>Operación!I197</f>
        <v>0.91217948717948716</v>
      </c>
      <c r="H11" s="10">
        <f>Operación!J197</f>
        <v>0.9633699633699635</v>
      </c>
      <c r="I11" s="10">
        <f>Operación!K197</f>
        <v>0.94608885737918003</v>
      </c>
      <c r="J11" s="10">
        <f>Operación!L197</f>
        <v>0.98611111111111116</v>
      </c>
      <c r="K11" s="10">
        <f>Operación!M197</f>
        <v>0.97642679900744422</v>
      </c>
      <c r="L11" s="10">
        <f>Operación!N197</f>
        <v>0.86274509803921573</v>
      </c>
      <c r="M11" s="10">
        <f>Operación!O197</f>
        <v>0.98245614035087725</v>
      </c>
      <c r="T11" s="18" t="str">
        <f>Operación!$B$38</f>
        <v>Vivaaerobus</v>
      </c>
      <c r="U11" s="10">
        <f>Operación!$Q$38</f>
        <v>0.80616412922391389</v>
      </c>
      <c r="V11" s="10">
        <f>Operación!$Q$40</f>
        <v>0.57288443289185953</v>
      </c>
    </row>
    <row r="12" spans="1:22" x14ac:dyDescent="0.2">
      <c r="T12" s="18" t="str">
        <f>Operación!$B$43</f>
        <v>Volaris</v>
      </c>
      <c r="U12" s="10">
        <f>Operación!$Q$43</f>
        <v>0.83531118143459915</v>
      </c>
      <c r="V12" s="10">
        <f>Operación!$Q$45</f>
        <v>0.69620253164556967</v>
      </c>
    </row>
    <row r="44" spans="1:22" ht="38.25" x14ac:dyDescent="0.2">
      <c r="A44" s="38" t="s">
        <v>108</v>
      </c>
      <c r="B44" s="34" t="s">
        <v>73</v>
      </c>
      <c r="C44" s="34" t="s">
        <v>74</v>
      </c>
      <c r="D44" s="34" t="s">
        <v>75</v>
      </c>
      <c r="E44" s="34" t="s">
        <v>76</v>
      </c>
      <c r="F44" s="34" t="s">
        <v>77</v>
      </c>
      <c r="G44" s="34" t="s">
        <v>78</v>
      </c>
      <c r="H44" s="34" t="s">
        <v>79</v>
      </c>
      <c r="I44" s="34" t="s">
        <v>80</v>
      </c>
      <c r="J44" s="34" t="s">
        <v>81</v>
      </c>
      <c r="K44" s="34" t="s">
        <v>82</v>
      </c>
      <c r="L44" s="34" t="s">
        <v>83</v>
      </c>
      <c r="M44" s="34" t="s">
        <v>84</v>
      </c>
      <c r="T44" s="39" t="s">
        <v>5</v>
      </c>
      <c r="U44" s="40" t="str">
        <f>$U$5</f>
        <v>Índice de 
Puntualidad
(Ene-Dic)</v>
      </c>
      <c r="V44" s="40" t="s">
        <v>109</v>
      </c>
    </row>
    <row r="45" spans="1:22" x14ac:dyDescent="0.2">
      <c r="A45" s="8" t="s">
        <v>3</v>
      </c>
      <c r="B45" s="10">
        <f>Operación!D10</f>
        <v>0.64984022198114622</v>
      </c>
      <c r="C45" s="10">
        <f>Operación!E10</f>
        <v>0.71871978676666493</v>
      </c>
      <c r="D45" s="10">
        <f>Operación!F10</f>
        <v>0.66529201583605591</v>
      </c>
      <c r="E45" s="10">
        <f>Operación!G10</f>
        <v>0.64549078613282107</v>
      </c>
      <c r="F45" s="10">
        <f>Operación!H10</f>
        <v>0.65665002219313884</v>
      </c>
      <c r="G45" s="10">
        <f>Operación!I10</f>
        <v>0.58645428592575954</v>
      </c>
      <c r="H45" s="10">
        <f>Operación!J10</f>
        <v>0.63385064010114422</v>
      </c>
      <c r="I45" s="10">
        <f>Operación!K10</f>
        <v>0.64841296780384083</v>
      </c>
      <c r="J45" s="10">
        <f>Operación!L10</f>
        <v>0.64783709169511672</v>
      </c>
      <c r="K45" s="9">
        <f>Operación!M10</f>
        <v>0.64960530733747002</v>
      </c>
      <c r="L45" s="9">
        <f>Operación!N10</f>
        <v>0.55706855047428083</v>
      </c>
      <c r="M45" s="9">
        <f>Operación!O10</f>
        <v>0.57062148406550306</v>
      </c>
      <c r="T45" s="18" t="str">
        <f>Operación!$B$57</f>
        <v>American 
Airlines</v>
      </c>
      <c r="U45" s="10">
        <f>Operación!$Q$57</f>
        <v>0.92035398230088494</v>
      </c>
      <c r="V45" s="10">
        <f>Operación!$Q$59</f>
        <v>0.68797501301405517</v>
      </c>
    </row>
    <row r="46" spans="1:22" x14ac:dyDescent="0.2">
      <c r="A46" s="8" t="s">
        <v>4</v>
      </c>
      <c r="B46" s="10">
        <f>Operación!D54</f>
        <v>0.76032078700800765</v>
      </c>
      <c r="C46" s="10">
        <f>Operación!E54</f>
        <v>0.73855399164574465</v>
      </c>
      <c r="D46" s="10">
        <f>Operación!F54</f>
        <v>0.72375651137907571</v>
      </c>
      <c r="E46" s="10">
        <f>Operación!G54</f>
        <v>0.76148988362496128</v>
      </c>
      <c r="F46" s="10">
        <f>Operación!H54</f>
        <v>0.72743340574433635</v>
      </c>
      <c r="G46" s="10">
        <f>Operación!I54</f>
        <v>0.69435118048278477</v>
      </c>
      <c r="H46" s="10">
        <f>Operación!J54</f>
        <v>0.72259040577916933</v>
      </c>
      <c r="I46" s="10">
        <f>Operación!K54</f>
        <v>0.74275222247395367</v>
      </c>
      <c r="J46" s="10">
        <f>Operación!L54</f>
        <v>0.74873674166917825</v>
      </c>
      <c r="K46" s="9">
        <f>Operación!M54</f>
        <v>0.75426607543162383</v>
      </c>
      <c r="L46" s="9">
        <f>Operación!N54</f>
        <v>0.63229421733928348</v>
      </c>
      <c r="M46" s="9">
        <f>Operación!O54</f>
        <v>0.69993059738803609</v>
      </c>
      <c r="T46" s="18" t="str">
        <f>Operación!$B$62</f>
        <v>Alaska 
Airlines</v>
      </c>
      <c r="U46" s="10">
        <f>Operación!$Q$62</f>
        <v>0.91937290033594621</v>
      </c>
      <c r="V46" s="10">
        <f>Operación!$Q$64</f>
        <v>0.6942889137737962</v>
      </c>
    </row>
    <row r="47" spans="1:22" x14ac:dyDescent="0.2">
      <c r="A47" s="8" t="s">
        <v>113</v>
      </c>
      <c r="B47" s="10">
        <f>Operación!D89</f>
        <v>0.62637362637362637</v>
      </c>
      <c r="C47" s="10">
        <f>Operación!E89</f>
        <v>0.53797468354430378</v>
      </c>
      <c r="D47" s="10">
        <f>Operación!F89</f>
        <v>0.61944444444444446</v>
      </c>
      <c r="E47" s="10">
        <f>Operación!G89</f>
        <v>0.63048537234042556</v>
      </c>
      <c r="F47" s="10">
        <f>Operación!H89</f>
        <v>0.7748371952142965</v>
      </c>
      <c r="G47" s="10">
        <f>Operación!I89</f>
        <v>0.64044203747072603</v>
      </c>
      <c r="H47" s="10">
        <f>Operación!J89</f>
        <v>0.68548387096774199</v>
      </c>
      <c r="I47" s="10">
        <f>Operación!K89</f>
        <v>0.68066801619433193</v>
      </c>
      <c r="J47" s="10">
        <f>Operación!L89</f>
        <v>0.74162895927601813</v>
      </c>
      <c r="K47" s="10">
        <f>Operación!M89</f>
        <v>0.57756410256410251</v>
      </c>
      <c r="L47" s="10">
        <f>Operación!N89</f>
        <v>0.77868852459016391</v>
      </c>
      <c r="M47" s="10">
        <f>Operación!O89</f>
        <v>0.75</v>
      </c>
      <c r="T47" s="18" t="str">
        <f>Operación!$B$67</f>
        <v>Delta Airlines</v>
      </c>
      <c r="U47" s="10">
        <f>Operación!$Q$67</f>
        <v>0.93964334705075447</v>
      </c>
      <c r="V47" s="10">
        <f>Operación!$Q$69</f>
        <v>0.73784484072549916</v>
      </c>
    </row>
    <row r="48" spans="1:22" x14ac:dyDescent="0.2">
      <c r="A48" s="8" t="s">
        <v>114</v>
      </c>
      <c r="B48" s="10">
        <f>Operación!D104</f>
        <v>0.69317184991968928</v>
      </c>
      <c r="C48" s="10">
        <f>Operación!E104</f>
        <v>0.54583333333333328</v>
      </c>
      <c r="D48" s="10">
        <f>Operación!F104</f>
        <v>0.58876200243542143</v>
      </c>
      <c r="E48" s="10">
        <f>Operación!G104</f>
        <v>0.65762599469496019</v>
      </c>
      <c r="F48" s="10">
        <f>Operación!H104</f>
        <v>0.63018152080652079</v>
      </c>
      <c r="G48" s="10">
        <f>Operación!I104</f>
        <v>0.60047396520973761</v>
      </c>
      <c r="H48" s="10">
        <f>Operación!J104</f>
        <v>0.66455009448779412</v>
      </c>
      <c r="I48" s="10">
        <f>Operación!K104</f>
        <v>0.66281848944386479</v>
      </c>
      <c r="J48" s="10">
        <f>Operación!L104</f>
        <v>0.64885042046877783</v>
      </c>
      <c r="K48" s="10">
        <f>Operación!M104</f>
        <v>0.67523162749619825</v>
      </c>
      <c r="L48" s="10">
        <f>Operación!N104</f>
        <v>0.6524456632139265</v>
      </c>
      <c r="M48" s="10">
        <f>Operación!O104</f>
        <v>0.60223613551647126</v>
      </c>
      <c r="T48" s="18" t="str">
        <f>Operación!$B$72</f>
        <v>Jet Blue Air</v>
      </c>
      <c r="U48" s="10">
        <f>Operación!$Q$72</f>
        <v>0.88726445743989601</v>
      </c>
      <c r="V48" s="10">
        <f>Operación!$Q$74</f>
        <v>0.65886939571150094</v>
      </c>
    </row>
    <row r="49" spans="1:22" x14ac:dyDescent="0.2">
      <c r="A49" s="8" t="s">
        <v>115</v>
      </c>
      <c r="B49" s="10">
        <f>Operación!D139</f>
        <v>0.7745254115274407</v>
      </c>
      <c r="C49" s="10">
        <f>Operación!E139</f>
        <v>0.73920891813761613</v>
      </c>
      <c r="D49" s="10">
        <f>Operación!F139</f>
        <v>0.68895798425676802</v>
      </c>
      <c r="E49" s="10">
        <f>Operación!G139</f>
        <v>0.69127339733208171</v>
      </c>
      <c r="F49" s="10">
        <f>Operación!H139</f>
        <v>0.66656212726916242</v>
      </c>
      <c r="G49" s="10">
        <f>Operación!I139</f>
        <v>0.6445720631641837</v>
      </c>
      <c r="H49" s="10">
        <f>Operación!J139</f>
        <v>0.68690307814613738</v>
      </c>
      <c r="I49" s="10">
        <f>Operación!K139</f>
        <v>0.7254342657015016</v>
      </c>
      <c r="J49" s="10">
        <f>Operación!L139</f>
        <v>0.74108513446460711</v>
      </c>
      <c r="K49" s="10">
        <f>Operación!M139</f>
        <v>0.73117169663810311</v>
      </c>
      <c r="L49" s="10">
        <f>Operación!N139</f>
        <v>0.70219697609781739</v>
      </c>
      <c r="M49" s="10">
        <f>Operación!O139</f>
        <v>0.77690963332764407</v>
      </c>
      <c r="T49" s="18" t="str">
        <f>Operación!$B$77</f>
        <v>Southwest 
Airlines</v>
      </c>
      <c r="U49" s="10">
        <f>Operación!$Q$77</f>
        <v>0.92783149171270718</v>
      </c>
      <c r="V49" s="10">
        <f>Operación!$Q$79</f>
        <v>0.88328729281767959</v>
      </c>
    </row>
    <row r="50" spans="1:22" x14ac:dyDescent="0.2">
      <c r="A50" s="8" t="s">
        <v>116</v>
      </c>
      <c r="B50" s="10">
        <f>Operación!D199</f>
        <v>0.75434243176178661</v>
      </c>
      <c r="C50" s="10">
        <f>Operación!E199</f>
        <v>0.87418831168831168</v>
      </c>
      <c r="D50" s="10">
        <f>Operación!F199</f>
        <v>0.83617511520737331</v>
      </c>
      <c r="E50" s="10">
        <f>Operación!G199</f>
        <v>0.74658119658119659</v>
      </c>
      <c r="F50" s="10">
        <f>Operación!H199</f>
        <v>0.86393713813068651</v>
      </c>
      <c r="G50" s="10">
        <f>Operación!I199</f>
        <v>0.59123931623931625</v>
      </c>
      <c r="H50" s="10">
        <f>Operación!J199</f>
        <v>0.76677892000472647</v>
      </c>
      <c r="I50" s="10">
        <f>Operación!K199</f>
        <v>0.79366064043483397</v>
      </c>
      <c r="J50" s="10">
        <f>Operación!L199</f>
        <v>0.84316239316239316</v>
      </c>
      <c r="K50" s="10">
        <f>Operación!M199</f>
        <v>0.76633581472291146</v>
      </c>
      <c r="L50" s="10">
        <f>Operación!N199</f>
        <v>0.68240321769733525</v>
      </c>
      <c r="M50" s="10">
        <f>Operación!O199</f>
        <v>0.63680292542771322</v>
      </c>
      <c r="T50" s="18" t="str">
        <f>Operación!$B$82</f>
        <v>United 
Airlines</v>
      </c>
      <c r="U50" s="10">
        <f>Operación!$Q$82</f>
        <v>0.93470149253731338</v>
      </c>
      <c r="V50" s="10">
        <f>Operación!$Q$84</f>
        <v>0.73114689709348002</v>
      </c>
    </row>
    <row r="80" spans="20:22" ht="38.25" x14ac:dyDescent="0.2">
      <c r="T80" s="39" t="s">
        <v>5</v>
      </c>
      <c r="U80" s="40" t="str">
        <f>$U$5</f>
        <v>Índice de 
Puntualidad
(Ene-Dic)</v>
      </c>
      <c r="V80" s="40" t="s">
        <v>109</v>
      </c>
    </row>
    <row r="81" spans="20:22" x14ac:dyDescent="0.2">
      <c r="T81" s="18" t="str">
        <f>Operación!$B$92</f>
        <v>Air Canada</v>
      </c>
      <c r="U81" s="10">
        <f>Operación!$Q$92</f>
        <v>0.79127459366980324</v>
      </c>
      <c r="V81" s="10">
        <f>Operación!$Q$94</f>
        <v>0.65654405474764754</v>
      </c>
    </row>
    <row r="82" spans="20:22" x14ac:dyDescent="0.2">
      <c r="T82" s="18" t="str">
        <f>Operación!$B$97</f>
        <v>West Jet</v>
      </c>
      <c r="U82" s="10">
        <f>Operación!$Q$97</f>
        <v>0.72480620155038755</v>
      </c>
      <c r="V82" s="10">
        <f>Operación!$Q$99</f>
        <v>0.71705426356589153</v>
      </c>
    </row>
    <row r="112" spans="20:22" ht="38.25" x14ac:dyDescent="0.2">
      <c r="T112" s="39" t="s">
        <v>5</v>
      </c>
      <c r="U112" s="40" t="str">
        <f>$U$5</f>
        <v>Índice de 
Puntualidad
(Ene-Dic)</v>
      </c>
      <c r="V112" s="40" t="s">
        <v>109</v>
      </c>
    </row>
    <row r="113" spans="20:22" x14ac:dyDescent="0.2">
      <c r="T113" s="18" t="str">
        <f>Operación!$B$107</f>
        <v>Air France</v>
      </c>
      <c r="U113" s="10">
        <f>Operación!$Q$107</f>
        <v>0.87394067796610164</v>
      </c>
      <c r="V113" s="10">
        <f>Operación!$Q$109</f>
        <v>0.51271186440677963</v>
      </c>
    </row>
    <row r="114" spans="20:22" x14ac:dyDescent="0.2">
      <c r="T114" s="18" t="str">
        <f>Operación!$B$112</f>
        <v>Alitalia</v>
      </c>
      <c r="U114" s="10">
        <f>Operación!$Q$112</f>
        <v>0.88416075650118198</v>
      </c>
      <c r="V114" s="10">
        <f>Operación!$Q$114</f>
        <v>0.66193853427895977</v>
      </c>
    </row>
    <row r="115" spans="20:22" x14ac:dyDescent="0.2">
      <c r="T115" s="18" t="str">
        <f>Operación!$B$117</f>
        <v>British Airways</v>
      </c>
      <c r="U115" s="10">
        <f>Operación!$Q$117</f>
        <v>0.87888198757763969</v>
      </c>
      <c r="V115" s="10">
        <f>Operación!$Q$119</f>
        <v>0.63043478260869568</v>
      </c>
    </row>
    <row r="116" spans="20:22" x14ac:dyDescent="0.2">
      <c r="T116" s="18" t="str">
        <f>Operación!$B$122</f>
        <v>Lufthansa</v>
      </c>
      <c r="U116" s="10">
        <f>Operación!$Q$122</f>
        <v>0.92737896494156924</v>
      </c>
      <c r="V116" s="10">
        <f>Operación!$Q$124</f>
        <v>0.64524207011686141</v>
      </c>
    </row>
    <row r="117" spans="20:22" x14ac:dyDescent="0.2">
      <c r="T117" s="18" t="str">
        <f>Operación!$B$127</f>
        <v>Iberia</v>
      </c>
      <c r="U117" s="10">
        <f>Operación!$Q$127</f>
        <v>0.95441595441595439</v>
      </c>
      <c r="V117" s="10">
        <f>Operación!$Q$129</f>
        <v>0.6951566951566952</v>
      </c>
    </row>
    <row r="118" spans="20:22" x14ac:dyDescent="0.2">
      <c r="T118" s="18" t="str">
        <f>Operación!$B$132</f>
        <v>K L M</v>
      </c>
      <c r="U118" s="10">
        <f>Operación!$Q$132</f>
        <v>0.9614325068870524</v>
      </c>
      <c r="V118" s="10">
        <f>Operación!$Q$134</f>
        <v>0.66666666666666663</v>
      </c>
    </row>
    <row r="148" spans="20:22" ht="38.25" x14ac:dyDescent="0.2">
      <c r="T148" s="39" t="s">
        <v>5</v>
      </c>
      <c r="U148" s="40" t="str">
        <f>$U$5</f>
        <v>Índice de 
Puntualidad
(Ene-Dic)</v>
      </c>
      <c r="V148" s="40" t="s">
        <v>109</v>
      </c>
    </row>
    <row r="149" spans="20:22" x14ac:dyDescent="0.2">
      <c r="T149" s="18" t="str">
        <f>Operación!$B$142</f>
        <v>Avianca</v>
      </c>
      <c r="U149" s="10">
        <f>Operación!$Q$142</f>
        <v>0.8869358669833729</v>
      </c>
      <c r="V149" s="10">
        <f>Operación!$Q$144</f>
        <v>0.72019002375296914</v>
      </c>
    </row>
    <row r="150" spans="20:22" x14ac:dyDescent="0.2">
      <c r="T150" s="18" t="str">
        <f>Operación!$B$147</f>
        <v>Copa</v>
      </c>
      <c r="U150" s="10">
        <f>Operación!$Q$147</f>
        <v>0.94020969113063191</v>
      </c>
      <c r="V150" s="10">
        <f>Operación!$Q$149</f>
        <v>0.79370926608104275</v>
      </c>
    </row>
    <row r="151" spans="20:22" x14ac:dyDescent="0.2">
      <c r="T151" s="18" t="str">
        <f>Operación!$B$152</f>
        <v>Cubana</v>
      </c>
      <c r="U151" s="10">
        <f>Operación!$Q$152</f>
        <v>0.75225225225225223</v>
      </c>
      <c r="V151" s="10">
        <f>Operación!$Q$154</f>
        <v>0.5855855855855856</v>
      </c>
    </row>
    <row r="152" spans="20:22" x14ac:dyDescent="0.2">
      <c r="T152" s="18" t="str">
        <f>Operación!$B$157</f>
        <v>Lan Chile 
Airlines</v>
      </c>
      <c r="U152" s="10">
        <f>Operación!$Q$157</f>
        <v>0.7427821522309711</v>
      </c>
      <c r="V152" s="10">
        <f>Operación!$Q$159</f>
        <v>0.54855643044619418</v>
      </c>
    </row>
    <row r="153" spans="20:22" x14ac:dyDescent="0.2">
      <c r="T153" s="18" t="str">
        <f>Operación!$B$162</f>
        <v>Lanperu</v>
      </c>
      <c r="U153" s="10">
        <f>Operación!$Q$162</f>
        <v>0.88676671214188263</v>
      </c>
      <c r="V153" s="10">
        <f>Operación!$Q$164</f>
        <v>0.64392905866302863</v>
      </c>
    </row>
    <row r="154" spans="20:22" x14ac:dyDescent="0.2">
      <c r="T154" s="18" t="str">
        <f>Operación!$B$167</f>
        <v>Lacsa</v>
      </c>
      <c r="U154" s="10">
        <f>Operación!$Q$167</f>
        <v>1</v>
      </c>
      <c r="V154" s="10">
        <f>Operación!$Q$169</f>
        <v>1</v>
      </c>
    </row>
    <row r="155" spans="20:22" x14ac:dyDescent="0.2">
      <c r="T155" s="18" t="str">
        <f>Operación!$B$172</f>
        <v>Aerorepública</v>
      </c>
      <c r="U155" s="10">
        <f>Operación!$Q$172</f>
        <v>0.95800524934383202</v>
      </c>
      <c r="V155" s="10">
        <f>Operación!$Q$174</f>
        <v>0.88188976377952755</v>
      </c>
    </row>
    <row r="156" spans="20:22" x14ac:dyDescent="0.2">
      <c r="T156" s="18" t="str">
        <f>Operación!$B$177</f>
        <v>Taca</v>
      </c>
      <c r="U156" s="10">
        <f>Operación!$Q$177</f>
        <v>0.91190640055058503</v>
      </c>
      <c r="V156" s="10">
        <f>Operación!$Q$179</f>
        <v>0.64624913971094289</v>
      </c>
    </row>
    <row r="157" spans="20:22" x14ac:dyDescent="0.2">
      <c r="T157" s="18" t="str">
        <f>Operación!$B$182</f>
        <v>TAM Linhas 
Aereas</v>
      </c>
      <c r="U157" s="10">
        <f>Operación!$Q$182</f>
        <v>0.87919463087248317</v>
      </c>
      <c r="V157" s="10">
        <f>Operación!$Q$184</f>
        <v>0.68456375838926176</v>
      </c>
    </row>
    <row r="158" spans="20:22" x14ac:dyDescent="0.2">
      <c r="T158" s="18" t="str">
        <f>Operación!$B$187</f>
        <v>Taca Peru</v>
      </c>
      <c r="U158" s="10">
        <f>Operación!$Q$187</f>
        <v>0.9366391184573003</v>
      </c>
      <c r="V158" s="10">
        <f>Operación!$Q$189</f>
        <v>0.74793388429752061</v>
      </c>
    </row>
    <row r="159" spans="20:22" x14ac:dyDescent="0.2">
      <c r="T159" s="18" t="str">
        <f>Operación!$B$192</f>
        <v>Volaris 
Costa Rica</v>
      </c>
      <c r="U159" s="10">
        <f>Operación!$Q$192</f>
        <v>0.90731707317073174</v>
      </c>
      <c r="V159" s="10">
        <f>Operación!$Q$194</f>
        <v>0.80325203252032518</v>
      </c>
    </row>
    <row r="189" spans="20:22" ht="38.25" x14ac:dyDescent="0.2">
      <c r="T189" s="39" t="s">
        <v>5</v>
      </c>
      <c r="U189" s="40" t="str">
        <f>$U$5</f>
        <v>Índice de 
Puntualidad
(Ene-Dic)</v>
      </c>
      <c r="V189" s="40" t="s">
        <v>109</v>
      </c>
    </row>
    <row r="190" spans="20:22" x14ac:dyDescent="0.2">
      <c r="T190" s="18" t="str">
        <f>Operación!$B$202</f>
        <v>All Nippon 
Airways</v>
      </c>
      <c r="U190" s="10">
        <f>Operación!$Q$202</f>
        <v>0.99041095890410957</v>
      </c>
      <c r="V190" s="10">
        <f>Operación!$Q$204</f>
        <v>0.76849315068493151</v>
      </c>
    </row>
    <row r="191" spans="20:22" x14ac:dyDescent="0.2">
      <c r="T191" s="18" t="str">
        <f>Operación!$B$207</f>
        <v>Hainan 
Airlines</v>
      </c>
      <c r="U191" s="10">
        <f>Operación!$Q$207</f>
        <v>0.89473684210526316</v>
      </c>
      <c r="V191" s="10">
        <f>Operación!$Q$209</f>
        <v>0.75877192982456143</v>
      </c>
    </row>
    <row r="192" spans="20:22" x14ac:dyDescent="0.2">
      <c r="T192" s="18" t="str">
        <f>Operación!$B$212</f>
        <v>China 
Southern 
Airlines</v>
      </c>
      <c r="U192" s="10">
        <f>Operación!$Q$212</f>
        <v>0.9419354838709677</v>
      </c>
      <c r="V192" s="10">
        <f>Operación!$Q$214</f>
        <v>0.76129032258064511</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E3:M13"/>
  <sheetViews>
    <sheetView showGridLines="0" zoomScale="85" zoomScaleNormal="85" workbookViewId="0"/>
  </sheetViews>
  <sheetFormatPr baseColWidth="10" defaultRowHeight="15" x14ac:dyDescent="0.25"/>
  <cols>
    <col min="1" max="6" width="11.42578125" style="14"/>
    <col min="7" max="7" width="11.42578125" customWidth="1"/>
    <col min="8" max="8" width="37.85546875" bestFit="1" customWidth="1"/>
    <col min="9" max="9" width="13.5703125" bestFit="1" customWidth="1"/>
    <col min="10" max="20" width="9.7109375" style="14" customWidth="1"/>
    <col min="21" max="16384" width="11.42578125" style="14"/>
  </cols>
  <sheetData>
    <row r="3" spans="5:13" x14ac:dyDescent="0.25">
      <c r="H3" s="53" t="s">
        <v>101</v>
      </c>
      <c r="I3" s="54">
        <v>411085</v>
      </c>
    </row>
    <row r="4" spans="5:13" x14ac:dyDescent="0.25">
      <c r="H4" s="43" t="s">
        <v>102</v>
      </c>
      <c r="I4" s="44">
        <v>275500</v>
      </c>
    </row>
    <row r="5" spans="5:13" x14ac:dyDescent="0.25">
      <c r="H5" s="47" t="s">
        <v>199</v>
      </c>
      <c r="I5" s="48">
        <v>57545</v>
      </c>
    </row>
    <row r="6" spans="5:13" x14ac:dyDescent="0.25">
      <c r="H6" s="49" t="s">
        <v>200</v>
      </c>
      <c r="I6" s="50">
        <v>78040</v>
      </c>
    </row>
    <row r="7" spans="5:13" x14ac:dyDescent="0.25">
      <c r="H7" s="51" t="s">
        <v>88</v>
      </c>
      <c r="I7" s="52">
        <v>35771</v>
      </c>
    </row>
    <row r="8" spans="5:13" x14ac:dyDescent="0.25">
      <c r="H8" s="51" t="s">
        <v>201</v>
      </c>
      <c r="I8" s="52">
        <v>31781</v>
      </c>
    </row>
    <row r="9" spans="5:13" x14ac:dyDescent="0.25">
      <c r="H9" s="51" t="s">
        <v>202</v>
      </c>
      <c r="I9" s="52">
        <v>7558</v>
      </c>
    </row>
    <row r="10" spans="5:13" x14ac:dyDescent="0.25">
      <c r="H10" s="51" t="s">
        <v>110</v>
      </c>
      <c r="I10" s="52">
        <v>2930</v>
      </c>
    </row>
    <row r="12" spans="5:13" ht="18.75" x14ac:dyDescent="0.3">
      <c r="E12" s="65" t="str">
        <f>"Porcentaje de operaciones Ene-Dic en el "&amp;PROPER(Operación!A3)</f>
        <v>Porcentaje de operaciones Ene-Dic en el Aeropuerto Internacional De La Ciudad De Mexico</v>
      </c>
      <c r="F12" s="65"/>
      <c r="G12" s="65"/>
      <c r="H12" s="65"/>
      <c r="I12" s="65"/>
      <c r="J12" s="65"/>
      <c r="K12" s="65"/>
      <c r="L12" s="65"/>
      <c r="M12" s="65"/>
    </row>
    <row r="13" spans="5:13" ht="18.75" x14ac:dyDescent="0.3">
      <c r="E13" s="65">
        <v>2018</v>
      </c>
      <c r="F13" s="65"/>
      <c r="G13" s="65"/>
      <c r="H13" s="65"/>
      <c r="I13" s="65"/>
      <c r="J13" s="65"/>
      <c r="K13" s="65"/>
      <c r="L13" s="65"/>
      <c r="M13" s="65"/>
    </row>
  </sheetData>
  <mergeCells count="2">
    <mergeCell ref="E12:M12"/>
    <mergeCell ref="E13:M13"/>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19" bestFit="1" customWidth="1"/>
    <col min="2" max="13" width="9.7109375" style="19" customWidth="1"/>
    <col min="14" max="16384" width="11.42578125" style="19"/>
  </cols>
  <sheetData>
    <row r="1" spans="1:13" x14ac:dyDescent="0.25">
      <c r="A1" s="31" t="s">
        <v>50</v>
      </c>
      <c r="B1" s="19" t="s">
        <v>51</v>
      </c>
    </row>
    <row r="2" spans="1:13" x14ac:dyDescent="0.25">
      <c r="A2" s="31" t="s">
        <v>5</v>
      </c>
      <c r="B2" s="19" t="s">
        <v>51</v>
      </c>
    </row>
    <row r="4" spans="1:13" ht="30" x14ac:dyDescent="0.25">
      <c r="A4" s="32" t="s">
        <v>52</v>
      </c>
      <c r="B4" s="20" t="s">
        <v>53</v>
      </c>
      <c r="C4" s="20" t="s">
        <v>54</v>
      </c>
      <c r="D4" s="20" t="s">
        <v>55</v>
      </c>
      <c r="E4" s="20" t="s">
        <v>56</v>
      </c>
      <c r="F4" s="20" t="s">
        <v>57</v>
      </c>
      <c r="G4" s="20" t="s">
        <v>58</v>
      </c>
      <c r="H4" s="20" t="s">
        <v>59</v>
      </c>
      <c r="I4" s="20" t="s">
        <v>97</v>
      </c>
      <c r="J4" s="20" t="s">
        <v>60</v>
      </c>
      <c r="K4" s="20" t="s">
        <v>61</v>
      </c>
      <c r="L4" s="20" t="s">
        <v>62</v>
      </c>
      <c r="M4" s="20" t="s">
        <v>98</v>
      </c>
    </row>
    <row r="5" spans="1:13" x14ac:dyDescent="0.25">
      <c r="A5" s="23" t="s">
        <v>63</v>
      </c>
      <c r="B5" s="24">
        <v>5348</v>
      </c>
      <c r="C5" s="24">
        <v>3238</v>
      </c>
      <c r="D5" s="24">
        <v>4600</v>
      </c>
      <c r="E5" s="24">
        <v>4159</v>
      </c>
      <c r="F5" s="24">
        <v>4653</v>
      </c>
      <c r="G5" s="24">
        <v>5205</v>
      </c>
      <c r="H5" s="24">
        <v>5430</v>
      </c>
      <c r="I5" s="24">
        <v>4659</v>
      </c>
      <c r="J5" s="24">
        <v>4304</v>
      </c>
      <c r="K5" s="24">
        <v>4471</v>
      </c>
      <c r="L5" s="24">
        <v>5665</v>
      </c>
      <c r="M5" s="24">
        <v>5813</v>
      </c>
    </row>
    <row r="6" spans="1:13" x14ac:dyDescent="0.25">
      <c r="A6" s="25" t="s">
        <v>66</v>
      </c>
      <c r="B6" s="24">
        <v>3063</v>
      </c>
      <c r="C6" s="24">
        <v>2169</v>
      </c>
      <c r="D6" s="24">
        <v>3249</v>
      </c>
      <c r="E6" s="24">
        <v>2826</v>
      </c>
      <c r="F6" s="24">
        <v>3205</v>
      </c>
      <c r="G6" s="24">
        <v>3362</v>
      </c>
      <c r="H6" s="24">
        <v>3642</v>
      </c>
      <c r="I6" s="24">
        <v>3180</v>
      </c>
      <c r="J6" s="24">
        <v>2925</v>
      </c>
      <c r="K6" s="24">
        <v>3121</v>
      </c>
      <c r="L6" s="24">
        <v>3729</v>
      </c>
      <c r="M6" s="24">
        <v>3952</v>
      </c>
    </row>
    <row r="7" spans="1:13" x14ac:dyDescent="0.25">
      <c r="A7" s="25" t="s">
        <v>64</v>
      </c>
      <c r="B7" s="24">
        <v>635</v>
      </c>
      <c r="C7" s="24">
        <v>431</v>
      </c>
      <c r="D7" s="24">
        <v>551</v>
      </c>
      <c r="E7" s="24">
        <v>496</v>
      </c>
      <c r="F7" s="24">
        <v>602</v>
      </c>
      <c r="G7" s="24">
        <v>711</v>
      </c>
      <c r="H7" s="24">
        <v>629</v>
      </c>
      <c r="I7" s="24">
        <v>534</v>
      </c>
      <c r="J7" s="24">
        <v>540</v>
      </c>
      <c r="K7" s="24">
        <v>488</v>
      </c>
      <c r="L7" s="24">
        <v>622</v>
      </c>
      <c r="M7" s="24">
        <v>545</v>
      </c>
    </row>
    <row r="8" spans="1:13" x14ac:dyDescent="0.25">
      <c r="A8" s="25" t="s">
        <v>126</v>
      </c>
      <c r="B8" s="24">
        <v>464</v>
      </c>
      <c r="C8" s="24">
        <v>304</v>
      </c>
      <c r="D8" s="24">
        <v>414</v>
      </c>
      <c r="E8" s="24">
        <v>470</v>
      </c>
      <c r="F8" s="24">
        <v>491</v>
      </c>
      <c r="G8" s="24">
        <v>637</v>
      </c>
      <c r="H8" s="24">
        <v>719</v>
      </c>
      <c r="I8" s="24">
        <v>572</v>
      </c>
      <c r="J8" s="24">
        <v>448</v>
      </c>
      <c r="K8" s="24">
        <v>504</v>
      </c>
      <c r="L8" s="24">
        <v>774</v>
      </c>
      <c r="M8" s="24">
        <v>719</v>
      </c>
    </row>
    <row r="9" spans="1:13" x14ac:dyDescent="0.25">
      <c r="A9" s="25" t="s">
        <v>65</v>
      </c>
      <c r="B9" s="24">
        <v>1043</v>
      </c>
      <c r="C9" s="24">
        <v>267</v>
      </c>
      <c r="D9" s="24">
        <v>249</v>
      </c>
      <c r="E9" s="24">
        <v>280</v>
      </c>
      <c r="F9" s="24">
        <v>262</v>
      </c>
      <c r="G9" s="24">
        <v>357</v>
      </c>
      <c r="H9" s="24">
        <v>292</v>
      </c>
      <c r="I9" s="24">
        <v>235</v>
      </c>
      <c r="J9" s="24">
        <v>259</v>
      </c>
      <c r="K9" s="24">
        <v>198</v>
      </c>
      <c r="L9" s="24">
        <v>346</v>
      </c>
      <c r="M9" s="24">
        <v>363</v>
      </c>
    </row>
    <row r="10" spans="1:13" x14ac:dyDescent="0.25">
      <c r="A10" s="25" t="s">
        <v>67</v>
      </c>
      <c r="B10" s="24">
        <v>75</v>
      </c>
      <c r="C10" s="24">
        <v>41</v>
      </c>
      <c r="D10" s="24">
        <v>77</v>
      </c>
      <c r="E10" s="24">
        <v>52</v>
      </c>
      <c r="F10" s="24">
        <v>55</v>
      </c>
      <c r="G10" s="24">
        <v>70</v>
      </c>
      <c r="H10" s="24">
        <v>80</v>
      </c>
      <c r="I10" s="24">
        <v>78</v>
      </c>
      <c r="J10" s="24">
        <v>67</v>
      </c>
      <c r="K10" s="24">
        <v>69</v>
      </c>
      <c r="L10" s="24">
        <v>84</v>
      </c>
      <c r="M10" s="24">
        <v>117</v>
      </c>
    </row>
    <row r="11" spans="1:13" x14ac:dyDescent="0.25">
      <c r="A11" s="25" t="s">
        <v>68</v>
      </c>
      <c r="B11" s="24">
        <v>49</v>
      </c>
      <c r="C11" s="24">
        <v>17</v>
      </c>
      <c r="D11" s="24">
        <v>41</v>
      </c>
      <c r="E11" s="24">
        <v>23</v>
      </c>
      <c r="F11" s="24">
        <v>20</v>
      </c>
      <c r="G11" s="24">
        <v>35</v>
      </c>
      <c r="H11" s="24">
        <v>42</v>
      </c>
      <c r="I11" s="24">
        <v>39</v>
      </c>
      <c r="J11" s="24">
        <v>39</v>
      </c>
      <c r="K11" s="24">
        <v>77</v>
      </c>
      <c r="L11" s="24">
        <v>77</v>
      </c>
      <c r="M11" s="24">
        <v>89</v>
      </c>
    </row>
    <row r="12" spans="1:13" x14ac:dyDescent="0.25">
      <c r="A12" s="25" t="s">
        <v>95</v>
      </c>
      <c r="B12" s="24">
        <v>0</v>
      </c>
      <c r="C12" s="24">
        <v>0</v>
      </c>
      <c r="D12" s="24">
        <v>7</v>
      </c>
      <c r="E12" s="24">
        <v>11</v>
      </c>
      <c r="F12" s="24">
        <v>17</v>
      </c>
      <c r="G12" s="24">
        <v>17</v>
      </c>
      <c r="H12" s="24">
        <v>16</v>
      </c>
      <c r="I12" s="24">
        <v>16</v>
      </c>
      <c r="J12" s="24">
        <v>24</v>
      </c>
      <c r="K12" s="24">
        <v>10</v>
      </c>
      <c r="L12" s="24">
        <v>9</v>
      </c>
      <c r="M12" s="24">
        <v>8</v>
      </c>
    </row>
    <row r="13" spans="1:13" x14ac:dyDescent="0.25">
      <c r="A13" s="25" t="s">
        <v>93</v>
      </c>
      <c r="B13" s="24">
        <v>17</v>
      </c>
      <c r="C13" s="24">
        <v>9</v>
      </c>
      <c r="D13" s="24">
        <v>9</v>
      </c>
      <c r="E13" s="24">
        <v>0</v>
      </c>
      <c r="F13" s="24">
        <v>1</v>
      </c>
      <c r="G13" s="24">
        <v>11</v>
      </c>
      <c r="H13" s="24">
        <v>9</v>
      </c>
      <c r="I13" s="24">
        <v>1</v>
      </c>
      <c r="J13" s="24">
        <v>1</v>
      </c>
      <c r="K13" s="24">
        <v>4</v>
      </c>
      <c r="L13" s="24">
        <v>21</v>
      </c>
      <c r="M13" s="24">
        <v>20</v>
      </c>
    </row>
    <row r="14" spans="1:13" x14ac:dyDescent="0.25">
      <c r="A14" s="25" t="s">
        <v>92</v>
      </c>
      <c r="B14" s="24">
        <v>2</v>
      </c>
      <c r="C14" s="24">
        <v>0</v>
      </c>
      <c r="D14" s="24">
        <v>3</v>
      </c>
      <c r="E14" s="24">
        <v>1</v>
      </c>
      <c r="F14" s="24">
        <v>0</v>
      </c>
      <c r="G14" s="24">
        <v>5</v>
      </c>
      <c r="H14" s="24">
        <v>1</v>
      </c>
      <c r="I14" s="24">
        <v>4</v>
      </c>
      <c r="J14" s="24">
        <v>1</v>
      </c>
      <c r="K14" s="24">
        <v>0</v>
      </c>
      <c r="L14" s="24">
        <v>3</v>
      </c>
      <c r="M14" s="24">
        <v>0</v>
      </c>
    </row>
    <row r="15" spans="1:13" x14ac:dyDescent="0.25">
      <c r="A15" s="25" t="s">
        <v>90</v>
      </c>
      <c r="B15" s="24">
        <v>0</v>
      </c>
      <c r="C15" s="24">
        <v>0</v>
      </c>
      <c r="D15" s="24">
        <v>0</v>
      </c>
      <c r="E15" s="24">
        <v>0</v>
      </c>
      <c r="F15" s="24">
        <v>0</v>
      </c>
      <c r="G15" s="24">
        <v>0</v>
      </c>
      <c r="H15" s="24">
        <v>0</v>
      </c>
      <c r="I15" s="24">
        <v>0</v>
      </c>
      <c r="J15" s="24">
        <v>0</v>
      </c>
      <c r="K15" s="24">
        <v>0</v>
      </c>
      <c r="L15" s="24">
        <v>0</v>
      </c>
      <c r="M15" s="24">
        <v>0</v>
      </c>
    </row>
    <row r="16" spans="1:13" x14ac:dyDescent="0.25">
      <c r="A16" s="26" t="s">
        <v>47</v>
      </c>
      <c r="B16" s="27">
        <v>6139</v>
      </c>
      <c r="C16" s="27">
        <v>5025</v>
      </c>
      <c r="D16" s="27">
        <v>5922</v>
      </c>
      <c r="E16" s="27">
        <v>6317</v>
      </c>
      <c r="F16" s="27">
        <v>6228</v>
      </c>
      <c r="G16" s="27">
        <v>7387</v>
      </c>
      <c r="H16" s="27">
        <v>6455</v>
      </c>
      <c r="I16" s="27">
        <v>6290</v>
      </c>
      <c r="J16" s="27">
        <v>6151</v>
      </c>
      <c r="K16" s="27">
        <v>6195</v>
      </c>
      <c r="L16" s="27">
        <v>7809</v>
      </c>
      <c r="M16" s="27">
        <v>8122</v>
      </c>
    </row>
    <row r="17" spans="1:13" x14ac:dyDescent="0.25">
      <c r="A17" s="28" t="s">
        <v>49</v>
      </c>
      <c r="B17" s="27">
        <v>3103</v>
      </c>
      <c r="C17" s="27">
        <v>2738</v>
      </c>
      <c r="D17" s="27">
        <v>3417</v>
      </c>
      <c r="E17" s="27">
        <v>3039</v>
      </c>
      <c r="F17" s="27">
        <v>3693</v>
      </c>
      <c r="G17" s="27">
        <v>3513</v>
      </c>
      <c r="H17" s="27">
        <v>2740</v>
      </c>
      <c r="I17" s="27">
        <v>2508</v>
      </c>
      <c r="J17" s="27">
        <v>3032</v>
      </c>
      <c r="K17" s="27">
        <v>2963</v>
      </c>
      <c r="L17" s="27">
        <v>2472</v>
      </c>
      <c r="M17" s="27">
        <v>2553</v>
      </c>
    </row>
    <row r="18" spans="1:13" x14ac:dyDescent="0.25">
      <c r="A18" s="28" t="s">
        <v>127</v>
      </c>
      <c r="B18" s="27">
        <v>2296</v>
      </c>
      <c r="C18" s="27">
        <v>1702</v>
      </c>
      <c r="D18" s="27">
        <v>1852</v>
      </c>
      <c r="E18" s="27">
        <v>2570</v>
      </c>
      <c r="F18" s="27">
        <v>1922</v>
      </c>
      <c r="G18" s="27">
        <v>2997</v>
      </c>
      <c r="H18" s="27">
        <v>2758</v>
      </c>
      <c r="I18" s="27">
        <v>2697</v>
      </c>
      <c r="J18" s="27">
        <v>2298</v>
      </c>
      <c r="K18" s="27">
        <v>2418</v>
      </c>
      <c r="L18" s="27">
        <v>4136</v>
      </c>
      <c r="M18" s="27">
        <v>4135</v>
      </c>
    </row>
    <row r="19" spans="1:13" x14ac:dyDescent="0.25">
      <c r="A19" s="28" t="s">
        <v>71</v>
      </c>
      <c r="B19" s="27">
        <v>558</v>
      </c>
      <c r="C19" s="27">
        <v>406</v>
      </c>
      <c r="D19" s="27">
        <v>466</v>
      </c>
      <c r="E19" s="27">
        <v>521</v>
      </c>
      <c r="F19" s="27">
        <v>427</v>
      </c>
      <c r="G19" s="27">
        <v>637</v>
      </c>
      <c r="H19" s="27">
        <v>648</v>
      </c>
      <c r="I19" s="27">
        <v>826</v>
      </c>
      <c r="J19" s="27">
        <v>557</v>
      </c>
      <c r="K19" s="27">
        <v>582</v>
      </c>
      <c r="L19" s="27">
        <v>854</v>
      </c>
      <c r="M19" s="27">
        <v>1076</v>
      </c>
    </row>
    <row r="20" spans="1:13" x14ac:dyDescent="0.25">
      <c r="A20" s="28" t="s">
        <v>69</v>
      </c>
      <c r="B20" s="27">
        <v>182</v>
      </c>
      <c r="C20" s="27">
        <v>179</v>
      </c>
      <c r="D20" s="27">
        <v>186</v>
      </c>
      <c r="E20" s="27">
        <v>175</v>
      </c>
      <c r="F20" s="27">
        <v>163</v>
      </c>
      <c r="G20" s="27">
        <v>224</v>
      </c>
      <c r="H20" s="27">
        <v>287</v>
      </c>
      <c r="I20" s="27">
        <v>232</v>
      </c>
      <c r="J20" s="27">
        <v>245</v>
      </c>
      <c r="K20" s="27">
        <v>232</v>
      </c>
      <c r="L20" s="27">
        <v>347</v>
      </c>
      <c r="M20" s="27">
        <v>357</v>
      </c>
    </row>
    <row r="21" spans="1:13" x14ac:dyDescent="0.25">
      <c r="A21" s="28" t="s">
        <v>48</v>
      </c>
      <c r="B21" s="27">
        <v>0</v>
      </c>
      <c r="C21" s="27">
        <v>0</v>
      </c>
      <c r="D21" s="27">
        <v>0</v>
      </c>
      <c r="E21" s="27">
        <v>9</v>
      </c>
      <c r="F21" s="27">
        <v>21</v>
      </c>
      <c r="G21" s="27">
        <v>11</v>
      </c>
      <c r="H21" s="27">
        <v>18</v>
      </c>
      <c r="I21" s="27">
        <v>25</v>
      </c>
      <c r="J21" s="27">
        <v>19</v>
      </c>
      <c r="K21" s="27">
        <v>0</v>
      </c>
      <c r="L21" s="27">
        <v>0</v>
      </c>
      <c r="M21" s="27">
        <v>0</v>
      </c>
    </row>
    <row r="22" spans="1:13" x14ac:dyDescent="0.25">
      <c r="A22" s="28" t="s">
        <v>91</v>
      </c>
      <c r="B22" s="27">
        <v>0</v>
      </c>
      <c r="C22" s="27">
        <v>0</v>
      </c>
      <c r="D22" s="27">
        <v>0</v>
      </c>
      <c r="E22" s="27">
        <v>0</v>
      </c>
      <c r="F22" s="27">
        <v>0</v>
      </c>
      <c r="G22" s="27">
        <v>0</v>
      </c>
      <c r="H22" s="27">
        <v>0</v>
      </c>
      <c r="I22" s="27">
        <v>0</v>
      </c>
      <c r="J22" s="27">
        <v>0</v>
      </c>
      <c r="K22" s="27">
        <v>0</v>
      </c>
      <c r="L22" s="27">
        <v>0</v>
      </c>
      <c r="M22" s="27">
        <v>0</v>
      </c>
    </row>
    <row r="23" spans="1:13" x14ac:dyDescent="0.25">
      <c r="A23" s="28" t="s">
        <v>96</v>
      </c>
      <c r="B23" s="27">
        <v>0</v>
      </c>
      <c r="C23" s="27">
        <v>0</v>
      </c>
      <c r="D23" s="27">
        <v>1</v>
      </c>
      <c r="E23" s="27">
        <v>2</v>
      </c>
      <c r="F23" s="27">
        <v>0</v>
      </c>
      <c r="G23" s="27">
        <v>5</v>
      </c>
      <c r="H23" s="27">
        <v>3</v>
      </c>
      <c r="I23" s="27">
        <v>2</v>
      </c>
      <c r="J23" s="27">
        <v>0</v>
      </c>
      <c r="K23" s="27">
        <v>0</v>
      </c>
      <c r="L23" s="27">
        <v>0</v>
      </c>
      <c r="M23" s="27">
        <v>0</v>
      </c>
    </row>
    <row r="24" spans="1:13" x14ac:dyDescent="0.25">
      <c r="A24" s="28" t="s">
        <v>94</v>
      </c>
      <c r="B24" s="27">
        <v>0</v>
      </c>
      <c r="C24" s="27">
        <v>0</v>
      </c>
      <c r="D24" s="27">
        <v>0</v>
      </c>
      <c r="E24" s="27">
        <v>0</v>
      </c>
      <c r="F24" s="27">
        <v>0</v>
      </c>
      <c r="G24" s="27">
        <v>0</v>
      </c>
      <c r="H24" s="27">
        <v>0</v>
      </c>
      <c r="I24" s="27">
        <v>0</v>
      </c>
      <c r="J24" s="27">
        <v>0</v>
      </c>
      <c r="K24" s="27">
        <v>0</v>
      </c>
      <c r="L24" s="27">
        <v>0</v>
      </c>
      <c r="M24" s="27">
        <v>0</v>
      </c>
    </row>
    <row r="25" spans="1:13" x14ac:dyDescent="0.25">
      <c r="A25" s="28" t="s">
        <v>89</v>
      </c>
      <c r="B25" s="27">
        <v>0</v>
      </c>
      <c r="C25" s="27">
        <v>0</v>
      </c>
      <c r="D25" s="27">
        <v>0</v>
      </c>
      <c r="E25" s="27">
        <v>0</v>
      </c>
      <c r="F25" s="27">
        <v>0</v>
      </c>
      <c r="G25" s="27">
        <v>0</v>
      </c>
      <c r="H25" s="27">
        <v>0</v>
      </c>
      <c r="I25" s="27">
        <v>0</v>
      </c>
      <c r="J25" s="27">
        <v>0</v>
      </c>
      <c r="K25" s="27">
        <v>0</v>
      </c>
      <c r="L25" s="27">
        <v>0</v>
      </c>
      <c r="M25" s="27">
        <v>0</v>
      </c>
    </row>
    <row r="26" spans="1:13" x14ac:dyDescent="0.25">
      <c r="A26" s="28" t="s">
        <v>70</v>
      </c>
      <c r="B26" s="27">
        <v>0</v>
      </c>
      <c r="C26" s="27">
        <v>0</v>
      </c>
      <c r="D26" s="27">
        <v>0</v>
      </c>
      <c r="E26" s="27">
        <v>1</v>
      </c>
      <c r="F26" s="27">
        <v>2</v>
      </c>
      <c r="G26" s="27">
        <v>0</v>
      </c>
      <c r="H26" s="27">
        <v>1</v>
      </c>
      <c r="I26" s="27">
        <v>0</v>
      </c>
      <c r="J26" s="27">
        <v>0</v>
      </c>
      <c r="K26" s="27">
        <v>0</v>
      </c>
      <c r="L26" s="27">
        <v>0</v>
      </c>
      <c r="M26" s="27">
        <v>1</v>
      </c>
    </row>
    <row r="27" spans="1:13" x14ac:dyDescent="0.25">
      <c r="A27" s="21" t="s">
        <v>72</v>
      </c>
      <c r="B27" s="22">
        <v>11487</v>
      </c>
      <c r="C27" s="22">
        <v>8263</v>
      </c>
      <c r="D27" s="22">
        <v>10522</v>
      </c>
      <c r="E27" s="22">
        <v>10476</v>
      </c>
      <c r="F27" s="22">
        <v>10881</v>
      </c>
      <c r="G27" s="22">
        <v>12592</v>
      </c>
      <c r="H27" s="22">
        <v>11885</v>
      </c>
      <c r="I27" s="22">
        <v>10949</v>
      </c>
      <c r="J27" s="22">
        <v>10455</v>
      </c>
      <c r="K27" s="22">
        <v>10666</v>
      </c>
      <c r="L27" s="22">
        <v>13474</v>
      </c>
      <c r="M27" s="22">
        <v>13935</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11" customFormat="1" x14ac:dyDescent="0.2">
      <c r="A1" s="55" t="s">
        <v>29</v>
      </c>
      <c r="B1" s="55" t="s">
        <v>111</v>
      </c>
    </row>
    <row r="2" spans="1:2" s="11" customFormat="1" ht="37.5" customHeight="1" x14ac:dyDescent="0.2">
      <c r="A2" s="56" t="s">
        <v>6</v>
      </c>
      <c r="B2" s="56" t="s">
        <v>24</v>
      </c>
    </row>
    <row r="3" spans="1:2" s="11" customFormat="1" x14ac:dyDescent="0.2">
      <c r="A3" s="57" t="s">
        <v>30</v>
      </c>
      <c r="B3" s="57" t="s">
        <v>31</v>
      </c>
    </row>
    <row r="4" spans="1:2" s="11" customFormat="1" x14ac:dyDescent="0.2">
      <c r="A4" s="56" t="s">
        <v>7</v>
      </c>
      <c r="B4" s="56" t="s">
        <v>32</v>
      </c>
    </row>
    <row r="5" spans="1:2" s="11" customFormat="1" ht="38.25" x14ac:dyDescent="0.2">
      <c r="A5" s="57" t="s">
        <v>8</v>
      </c>
      <c r="B5" s="57" t="s">
        <v>28</v>
      </c>
    </row>
    <row r="6" spans="1:2" s="11" customFormat="1" x14ac:dyDescent="0.2">
      <c r="A6" s="56" t="s">
        <v>9</v>
      </c>
      <c r="B6" s="56" t="s">
        <v>33</v>
      </c>
    </row>
    <row r="7" spans="1:2" s="11" customFormat="1" ht="25.5" x14ac:dyDescent="0.2">
      <c r="A7" s="57" t="s">
        <v>10</v>
      </c>
      <c r="B7" s="57" t="s">
        <v>34</v>
      </c>
    </row>
    <row r="8" spans="1:2" s="11" customFormat="1" x14ac:dyDescent="0.2">
      <c r="A8" s="56" t="s">
        <v>11</v>
      </c>
      <c r="B8" s="56" t="s">
        <v>35</v>
      </c>
    </row>
    <row r="9" spans="1:2" s="11" customFormat="1" x14ac:dyDescent="0.2">
      <c r="A9" s="57" t="s">
        <v>12</v>
      </c>
      <c r="B9" s="57" t="s">
        <v>36</v>
      </c>
    </row>
    <row r="10" spans="1:2" s="11" customFormat="1" ht="25.5" x14ac:dyDescent="0.2">
      <c r="A10" s="56" t="s">
        <v>14</v>
      </c>
      <c r="B10" s="56" t="s">
        <v>37</v>
      </c>
    </row>
    <row r="11" spans="1:2" s="11" customFormat="1" ht="25.5" x14ac:dyDescent="0.2">
      <c r="A11" s="57" t="s">
        <v>13</v>
      </c>
      <c r="B11" s="57" t="s">
        <v>38</v>
      </c>
    </row>
    <row r="12" spans="1:2" s="11" customFormat="1" ht="38.25" x14ac:dyDescent="0.2">
      <c r="A12" s="56" t="s">
        <v>15</v>
      </c>
      <c r="B12" s="56" t="s">
        <v>39</v>
      </c>
    </row>
    <row r="13" spans="1:2" s="11" customFormat="1" ht="25.5" x14ac:dyDescent="0.2">
      <c r="A13" s="57" t="s">
        <v>16</v>
      </c>
      <c r="B13" s="57" t="s">
        <v>25</v>
      </c>
    </row>
    <row r="14" spans="1:2" s="11" customFormat="1" ht="25.5" x14ac:dyDescent="0.2">
      <c r="A14" s="56" t="s">
        <v>17</v>
      </c>
      <c r="B14" s="56" t="s">
        <v>40</v>
      </c>
    </row>
    <row r="15" spans="1:2" s="11" customFormat="1" ht="25.5" x14ac:dyDescent="0.2">
      <c r="A15" s="57" t="s">
        <v>18</v>
      </c>
      <c r="B15" s="57" t="s">
        <v>26</v>
      </c>
    </row>
    <row r="16" spans="1:2" s="11" customFormat="1" x14ac:dyDescent="0.2">
      <c r="A16" s="56" t="s">
        <v>19</v>
      </c>
      <c r="B16" s="56" t="s">
        <v>27</v>
      </c>
    </row>
    <row r="17" spans="1:2" s="11" customFormat="1" ht="51" x14ac:dyDescent="0.2">
      <c r="A17" s="57" t="s">
        <v>20</v>
      </c>
      <c r="B17" s="57" t="s">
        <v>41</v>
      </c>
    </row>
    <row r="18" spans="1:2" s="11" customFormat="1" x14ac:dyDescent="0.2">
      <c r="A18" s="56" t="s">
        <v>42</v>
      </c>
      <c r="B18" s="56" t="s">
        <v>43</v>
      </c>
    </row>
    <row r="19" spans="1:2" s="11" customFormat="1" x14ac:dyDescent="0.2">
      <c r="A19" s="57" t="s">
        <v>21</v>
      </c>
      <c r="B19" s="57" t="s">
        <v>44</v>
      </c>
    </row>
    <row r="20" spans="1:2" s="11" customFormat="1" ht="51" x14ac:dyDescent="0.2">
      <c r="A20" s="56" t="s">
        <v>22</v>
      </c>
      <c r="B20" s="56" t="s">
        <v>45</v>
      </c>
    </row>
    <row r="21" spans="1:2" s="11" customFormat="1" x14ac:dyDescent="0.2">
      <c r="A21" s="57" t="s">
        <v>23</v>
      </c>
      <c r="B21" s="57" t="s">
        <v>46</v>
      </c>
    </row>
    <row r="22" spans="1:2" s="11" customFormat="1" x14ac:dyDescent="0.2">
      <c r="A22"/>
      <c r="B22"/>
    </row>
    <row r="23" spans="1:2" s="11"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Administrador</cp:lastModifiedBy>
  <cp:lastPrinted>2015-10-22T16:18:07Z</cp:lastPrinted>
  <dcterms:created xsi:type="dcterms:W3CDTF">2005-04-25T18:34:12Z</dcterms:created>
  <dcterms:modified xsi:type="dcterms:W3CDTF">2019-02-27T22:05:55Z</dcterms:modified>
</cp:coreProperties>
</file>